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E954DC9D-25D9-4D21-82B6-5115F55CA99B}" xr6:coauthVersionLast="45" xr6:coauthVersionMax="45" xr10:uidLastSave="{00000000-0000-0000-0000-000000000000}"/>
  <bookViews>
    <workbookView xWindow="-120" yWindow="-120" windowWidth="20730" windowHeight="11160" xr2:uid="{00000000-000D-0000-FFFF-FFFF00000000}"/>
  </bookViews>
  <sheets>
    <sheet name="BUDGET PRIN 2020" sheetId="1" r:id="rId1"/>
    <sheet name="AMMORTAMENTO ATTREZZATURE" sheetId="2" r:id="rId2"/>
    <sheet name="ALTRI COSTI D'ESERCIZIO" sheetId="3" r:id="rId3"/>
    <sheet name="Costi personale A.2.1" sheetId="4" r:id="rId4"/>
    <sheet name="Suddivisione Unità di Ricerc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5" l="1"/>
  <c r="G10" i="5" s="1"/>
  <c r="D20" i="5"/>
  <c r="B20" i="5"/>
  <c r="D19" i="5"/>
  <c r="B19" i="5"/>
  <c r="D18" i="5"/>
  <c r="B18" i="5"/>
  <c r="D17" i="5"/>
  <c r="B17" i="5"/>
  <c r="E9" i="5"/>
  <c r="I9" i="5" s="1"/>
  <c r="C20" i="5" s="1"/>
  <c r="E8" i="5"/>
  <c r="I8" i="5" s="1"/>
  <c r="C19" i="5" s="1"/>
  <c r="E7" i="5"/>
  <c r="I7" i="5" s="1"/>
  <c r="C18" i="5" s="1"/>
  <c r="E6" i="5"/>
  <c r="I6" i="5" s="1"/>
  <c r="C17" i="5" s="1"/>
  <c r="F19" i="5" l="1"/>
  <c r="F17" i="5"/>
  <c r="F20" i="5"/>
  <c r="F18" i="5"/>
  <c r="E7" i="3" l="1"/>
  <c r="H8" i="2" l="1"/>
  <c r="H26" i="1" l="1"/>
  <c r="C5" i="5" s="1"/>
  <c r="D16" i="5" l="1"/>
  <c r="D21" i="5" s="1"/>
  <c r="C10" i="5"/>
  <c r="E5" i="3"/>
  <c r="E6" i="3"/>
  <c r="E4" i="3"/>
  <c r="E8" i="3" l="1"/>
  <c r="H51" i="1"/>
  <c r="H5" i="5" s="1"/>
  <c r="H10" i="5" s="1"/>
  <c r="H32" i="2"/>
  <c r="H24" i="2"/>
  <c r="H16" i="2"/>
  <c r="H40" i="2" l="1"/>
  <c r="H33" i="1" l="1"/>
  <c r="D5" i="5" s="1"/>
  <c r="D10" i="5" l="1"/>
  <c r="H41" i="1"/>
  <c r="E5" i="5" s="1"/>
  <c r="E10" i="5" s="1"/>
  <c r="H6" i="1"/>
  <c r="H44" i="1"/>
  <c r="F5" i="5" s="1"/>
  <c r="F10" i="5" s="1"/>
  <c r="I5" i="5" l="1"/>
  <c r="H55" i="1"/>
  <c r="K55" i="1" s="1"/>
  <c r="H42" i="1"/>
  <c r="C16" i="5" l="1"/>
  <c r="I10" i="5"/>
  <c r="H5" i="1"/>
  <c r="H8" i="1" s="1"/>
  <c r="C21" i="5" l="1"/>
  <c r="F16" i="5"/>
  <c r="F21" i="5" s="1"/>
</calcChain>
</file>

<file path=xl/sharedStrings.xml><?xml version="1.0" encoding="utf-8"?>
<sst xmlns="http://schemas.openxmlformats.org/spreadsheetml/2006/main" count="176" uniqueCount="113">
  <si>
    <t>IMPORTI TOTALI</t>
  </si>
  <si>
    <t>COSTO TOTALE DEL PROGETTO</t>
  </si>
  <si>
    <t>VOCI DI SPESA PREVISTE PERL'UNITA' DI RICERCA</t>
  </si>
  <si>
    <t>costo stipendiale annuo</t>
  </si>
  <si>
    <t>TOT</t>
  </si>
  <si>
    <t>M = mesi di utilizzo dell'attrezzatura sul progetto</t>
  </si>
  <si>
    <t>M =</t>
  </si>
  <si>
    <t>T =</t>
  </si>
  <si>
    <t>F =</t>
  </si>
  <si>
    <t>P = eventuale percentuale di utilizzo sul progetto</t>
  </si>
  <si>
    <t>P =</t>
  </si>
  <si>
    <t>%</t>
  </si>
  <si>
    <t>D -    SERVIZI DI CONSULENZA E SIMILI</t>
  </si>
  <si>
    <t>E - ALTRI COSTI DI ESERCIZIO</t>
  </si>
  <si>
    <r>
      <t>C -</t>
    </r>
    <r>
      <rPr>
        <b/>
        <sz val="7"/>
        <rFont val="Times New Roman"/>
        <family val="1"/>
      </rPr>
      <t>    DESCSRIZIONE ATTREZZATTURA</t>
    </r>
  </si>
  <si>
    <t>inserire costi totali attrezzature nel foglio ammortamento</t>
  </si>
  <si>
    <t>DETTAGLIO ATTREZZATURE</t>
  </si>
  <si>
    <t>Legenda</t>
  </si>
  <si>
    <t>E</t>
  </si>
  <si>
    <t>Descrizione Categoria</t>
  </si>
  <si>
    <t>Materiale di consumo specifici (es. reagenti, semilavorati)</t>
  </si>
  <si>
    <t>Missioni all'estero (la missione deve essere preceduta da lettera d'incarico conl'identificazione della persona  partecipante al progetto, il periodo  ed i motivi scentifici che dovranno essere legati alle sole attività progettuali)</t>
  </si>
  <si>
    <t>TOT. ALTRI COSTI DI ESERCIZIO</t>
  </si>
  <si>
    <t>QUOTA DISPONIBILE PER UNITA' DI RICERCA</t>
  </si>
  <si>
    <t>inserire costi da foglio altri costi d'esercizio</t>
  </si>
  <si>
    <t>A -    SPESE DI PERSONALE</t>
  </si>
  <si>
    <t>F = costo dell'attrezzatura in fattura (più spese accessorie)</t>
  </si>
  <si>
    <t>B</t>
  </si>
  <si>
    <t>D</t>
  </si>
  <si>
    <t>vedi apposito foglio</t>
  </si>
  <si>
    <t>C</t>
  </si>
  <si>
    <t>DETTAGLIO ALTRI COSTI DI ESERCIZIO</t>
  </si>
  <si>
    <t>spese generali post prelievo</t>
  </si>
  <si>
    <t>per calcolare l' ammortamento vedi apposita tabella aliquote di ammortamento dell'Ateneo</t>
  </si>
  <si>
    <r>
      <rPr>
        <u/>
        <sz val="11"/>
        <color theme="1"/>
        <rFont val="Times New Roman"/>
        <family val="1"/>
      </rPr>
      <t>Non inserire in questa categoria voci di spesa riconducibili a spese generali come ad es</t>
    </r>
    <r>
      <rPr>
        <sz val="11"/>
        <color theme="1"/>
        <rFont val="Times New Roman"/>
        <family val="1"/>
      </rPr>
      <t>: attrezzi di lavoro, minuteria metallica ed elettrica, articoli per la protezione del personale, carta per stampanti, toner, cancelleria ecc. mobili e arredi.</t>
    </r>
  </si>
  <si>
    <t xml:space="preserve">     A.1 –  SPESE DI PERSONALE DI RUOLO</t>
  </si>
  <si>
    <t xml:space="preserve">con esclusione dei compensi per lavoro straordinario e diarie, </t>
  </si>
  <si>
    <t>Il personale in argomento dovrà essere direttamente impegnato nelle attività di ricerca.</t>
  </si>
  <si>
    <t>I contratti ed i bandi dovranno contenere, in linea generale, l’indicazione dell’oggetto e della durata del</t>
  </si>
  <si>
    <t>Tot. Costo Imputabile Attrezzature</t>
  </si>
  <si>
    <t xml:space="preserve">fatt. n. </t>
  </si>
  <si>
    <t>T= tempo di deprezzamento pari a N mesi (36 )</t>
  </si>
  <si>
    <t xml:space="preserve">PRELIEVO ATENEO da definirsi </t>
  </si>
  <si>
    <t xml:space="preserve">rapporto, della remunerazione prevista, delle attività da svolgere e delle eventuali modalità di esecuzione. </t>
  </si>
  <si>
    <t>QUOTA COFIN UNIBS</t>
  </si>
  <si>
    <t xml:space="preserve">   A.2.2 –  COSTO DEL PERSONALE NON STRUTTURATO  (DA RECLUTARE)</t>
  </si>
  <si>
    <t xml:space="preserve">   A.2 PERSONALE NON DIPENDENTE</t>
  </si>
  <si>
    <t>A.1 TEMPO INDETERMINATO</t>
  </si>
  <si>
    <t>A.1</t>
  </si>
  <si>
    <t xml:space="preserve">   A.2.1 –  COSTO DEL PERSONALE APPOSITAMENTE DA RECLUTARE</t>
  </si>
  <si>
    <t>A.2.2</t>
  </si>
  <si>
    <t>Per il personale a contratto acquisito con fondi propri, non possono essere previsti costi, ma solo impegno temporale. Possono essere indicati i nominativi.</t>
  </si>
  <si>
    <t>Per il personale a contratto acquisito con fondi specifici su altri progetti, possono essere esposti-  nella voce A.2.1-  costi/impegno solo in caso di addendum al contratto</t>
  </si>
  <si>
    <t>B -    SPESE GENERALI  (60% delle spese di personale A1+A2.1 )</t>
  </si>
  <si>
    <t>Personale titolare di contratti a tempo det., assegni di ricerca e borse dottorato. Non indicare nominativi in fase di presentazione.</t>
  </si>
  <si>
    <t>A.2.1</t>
  </si>
  <si>
    <t>Non indicare nominativi in fase di presentazione.</t>
  </si>
  <si>
    <t>Assegno di ricerca</t>
  </si>
  <si>
    <t>Borsa di dottorato</t>
  </si>
  <si>
    <t>RTD tempo pieno</t>
  </si>
  <si>
    <t>Importo annuo</t>
  </si>
  <si>
    <t>100% costi ritenuti congrui</t>
  </si>
  <si>
    <t>progetto max 1,2ML€</t>
  </si>
  <si>
    <t>In via generale, il personale deve essere in servizio presso l’ateneo/ente sede dell’unità di ricerca e deve essere a tempo indeterminato.</t>
  </si>
  <si>
    <t>da soggetto giuridico diverso rispetto all’ateneo/ente, e quelli relativi a personale scientifico che risulti comandato o distaccato presso l’ateneo/ente sede dell’unità di ricerca.</t>
  </si>
  <si>
    <t xml:space="preserve">I costi relativi a tale voce potranno comprendere, però, (in misura non superiore al 20% della voce in argomento) anche quelli relativi al personale scientifico che risulti dipendente a tempo indeterminato </t>
  </si>
  <si>
    <t>TOTALE BUDGET DI SPESA (A+B+C+D+E)</t>
  </si>
  <si>
    <t xml:space="preserve">Cofinanziamento con quota personale strutturato </t>
  </si>
  <si>
    <t>Percentuale trattenuta da definirsi. Nel Prin 2017 era calcolata al 4% sul finanziamento MIUR</t>
  </si>
  <si>
    <t xml:space="preserve">facendo riferimento alle tabelle salariali disponibili sul sito dell'Ateneo, </t>
  </si>
  <si>
    <t xml:space="preserve">Contratti a tempo determinato: RTD, assegni di ricerca, borse di dottorato reclutato con procedura di selezione pubblica. </t>
  </si>
  <si>
    <t>C -    ATTREZZATURE, STRUMENTAZIONI E PRODOTTI SOFTWARE</t>
  </si>
  <si>
    <r>
      <t xml:space="preserve">In questa voce potranno essere inserite le attrezzature, le strumentazioni e i prodotti software  di </t>
    </r>
    <r>
      <rPr>
        <b/>
        <sz val="11.5"/>
        <color theme="1"/>
        <rFont val="Times New Roman"/>
        <family val="1"/>
      </rPr>
      <t>nuovo acquisto</t>
    </r>
    <r>
      <rPr>
        <sz val="11.5"/>
        <color theme="1"/>
        <rFont val="Times New Roman"/>
        <family val="1"/>
      </rPr>
      <t xml:space="preserve">. Il costo sarà commisurato all’importo di fattura più dazi doganali, trasporto, imballo ed eventuale
montaggio, con esclusione di qualsiasi ricarico per spese generali. Nel caso in cui le attrezzature, le strumentazioni ed i prodotti software siano utilizzati </t>
    </r>
    <r>
      <rPr>
        <u/>
        <sz val="11.5"/>
        <color theme="1"/>
        <rFont val="Times New Roman"/>
        <family val="1"/>
      </rPr>
      <t>contemporaneamente anche in altri progetti</t>
    </r>
    <r>
      <rPr>
        <sz val="11.5"/>
        <color theme="1"/>
        <rFont val="Times New Roman"/>
        <family val="1"/>
      </rPr>
      <t>, il costo come sopra determinato dovrà essere ulteriormente corretto calcolandone a la percentuale di utilizzo.</t>
    </r>
  </si>
  <si>
    <t>Costi personale Prin 2020</t>
  </si>
  <si>
    <t>dividendo il costo annuo lordo per 12 mesi lavorativi annui (considerati equivalenti a 1500 ore)</t>
  </si>
  <si>
    <t xml:space="preserve">sarà determinata la retribuzione effettiva annua lorda, </t>
  </si>
  <si>
    <t>https://www.unibs.it/servizi-online/servizi-docenti/trattamento-economico-e-previdenziale-del-personale-docente</t>
  </si>
  <si>
    <t>Non inserire Prestazioni occasionali (da indicare in voce Consulenze)</t>
  </si>
  <si>
    <t>Compilare esclusivamente i campi in violetto, i campi in giallo si generano automaticamente</t>
  </si>
  <si>
    <t>check</t>
  </si>
  <si>
    <t>Verificare da tabelle salariali (importo lordissimo con IRAP)</t>
  </si>
  <si>
    <t>Utilizzare tabelle salariali (lordissimo con IRAP)</t>
  </si>
  <si>
    <t>Si tratta di costi indirettamente connessi con lo svolgimento dei progetti di ricerca calcolato in misura forfetaria al 60% del totale dei costi del personale  (A1+A2.1).</t>
  </si>
  <si>
    <t>Non dovranno essere in alcun modo dettagliati, né sarà necessario predisporre per tale voce apposita documentazione. In questa voce vanno ricomprese per es. le missioni in Italia, pubblicazioni, acquisto libri  ecc.</t>
  </si>
  <si>
    <t>secondo le corrette procedure amministrative e contabili.</t>
  </si>
  <si>
    <t xml:space="preserve">Tutte le attività non reperibili in Ateneo e commissionate all'esterno, rientranti nelle seguenti categorie: consulenze scientifiche e/o collaborazioni scientifiche adeguatamente documentate </t>
  </si>
  <si>
    <t>Pubblicazioni di libri riguardanti l’oggetto della ricerca, i cui autori siano componenti effettivi dell’unità di ricerca</t>
  </si>
  <si>
    <t>Organizzazione Congressi presso la Sede</t>
  </si>
  <si>
    <t>-</t>
  </si>
  <si>
    <t>COSTO ZERO</t>
  </si>
  <si>
    <t xml:space="preserve"> Costo complessivo del progetto articolato per voci</t>
  </si>
  <si>
    <t xml:space="preserve">Unità di ricerca </t>
  </si>
  <si>
    <t xml:space="preserve">Voce A.1 </t>
  </si>
  <si>
    <t xml:space="preserve">Voce A.2.1 </t>
  </si>
  <si>
    <t xml:space="preserve">Voce B </t>
  </si>
  <si>
    <t xml:space="preserve">Voce C </t>
  </si>
  <si>
    <t xml:space="preserve">Voce D </t>
  </si>
  <si>
    <t xml:space="preserve">Voce E </t>
  </si>
  <si>
    <t>COSTO TOTALE</t>
  </si>
  <si>
    <t xml:space="preserve">altre unitá </t>
  </si>
  <si>
    <t>tot</t>
  </si>
  <si>
    <t>costi e contributi per singola unità operativa</t>
  </si>
  <si>
    <t xml:space="preserve">Costo totale </t>
  </si>
  <si>
    <t xml:space="preserve">Cofinanziamento 
(voce A.1) </t>
  </si>
  <si>
    <t>Contributo MUR 
(le altre voci di spesa)</t>
  </si>
  <si>
    <t>UNIBS</t>
  </si>
  <si>
    <t>Prof. Unibs</t>
  </si>
  <si>
    <t xml:space="preserve"> </t>
  </si>
  <si>
    <t>NOMINATIVO</t>
  </si>
  <si>
    <t>TIPOLOGIA</t>
  </si>
  <si>
    <r>
      <t>UNIBS - GESTIONE BUDGET PRIN 2020</t>
    </r>
    <r>
      <rPr>
        <b/>
        <sz val="9"/>
        <rFont val="Times New Roman"/>
        <family val="1"/>
      </rPr>
      <t xml:space="preserve">                                                                                                                                                                             </t>
    </r>
  </si>
  <si>
    <t>Compilare esclusivamente i campi in violetto; i campi in giallo si generano automaticamente</t>
  </si>
  <si>
    <t xml:space="preserve">mesi/uomo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</si>
</sst>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quot;€&quot;\ * #,##0.00_-;_-&quot;€&quot;\ * &quot;-&quot;??_-;_-@_-"/>
    <numFmt numFmtId="165" formatCode="_-* #,##0.00\ _€_-;\-* #,##0.00\ _€_-;_-* &quot;-&quot;??\ _€_-;_-@_-"/>
  </numFmts>
  <fonts count="36" x14ac:knownFonts="1">
    <font>
      <sz val="11"/>
      <color theme="1"/>
      <name val="Calibri"/>
      <family val="2"/>
      <scheme val="minor"/>
    </font>
    <font>
      <b/>
      <sz val="11"/>
      <color theme="1"/>
      <name val="Calibri"/>
      <family val="2"/>
      <scheme val="minor"/>
    </font>
    <font>
      <b/>
      <sz val="12"/>
      <name val="Times New Roman"/>
      <family val="1"/>
    </font>
    <font>
      <b/>
      <sz val="7"/>
      <name val="Times New Roman"/>
      <family val="1"/>
    </font>
    <font>
      <sz val="12"/>
      <name val="Times New Roman"/>
      <family val="1"/>
    </font>
    <font>
      <b/>
      <sz val="14"/>
      <name val="Times New Roman"/>
      <family val="1"/>
    </font>
    <font>
      <b/>
      <sz val="9"/>
      <name val="Times New Roman"/>
      <family val="1"/>
    </font>
    <font>
      <sz val="11"/>
      <color theme="1"/>
      <name val="Times New Roman"/>
      <family val="1"/>
    </font>
    <font>
      <b/>
      <sz val="10"/>
      <name val="Times New Roman"/>
      <family val="1"/>
    </font>
    <font>
      <b/>
      <sz val="11"/>
      <color theme="1"/>
      <name val="Times New Roman"/>
      <family val="1"/>
    </font>
    <font>
      <b/>
      <sz val="12"/>
      <color theme="1"/>
      <name val="Times New Roman"/>
      <family val="1"/>
    </font>
    <font>
      <sz val="11.5"/>
      <color theme="1"/>
      <name val="Times New Roman"/>
      <family val="1"/>
    </font>
    <font>
      <b/>
      <sz val="11.5"/>
      <color theme="1"/>
      <name val="Times New Roman"/>
      <family val="1"/>
    </font>
    <font>
      <b/>
      <sz val="11"/>
      <name val="Times New Roman"/>
      <family val="1"/>
    </font>
    <font>
      <sz val="11"/>
      <name val="Times New Roman"/>
      <family val="1"/>
    </font>
    <font>
      <u/>
      <sz val="11"/>
      <color theme="1"/>
      <name val="Times New Roman"/>
      <family val="1"/>
    </font>
    <font>
      <sz val="11"/>
      <color rgb="FFFF0000"/>
      <name val="Calibri"/>
      <family val="2"/>
      <scheme val="minor"/>
    </font>
    <font>
      <sz val="12"/>
      <color rgb="FF008000"/>
      <name val="Arial"/>
      <family val="2"/>
    </font>
    <font>
      <b/>
      <sz val="12"/>
      <color rgb="FF008000"/>
      <name val="Arial"/>
      <family val="2"/>
    </font>
    <font>
      <sz val="11"/>
      <color theme="1"/>
      <name val="Calibri"/>
      <family val="2"/>
      <scheme val="minor"/>
    </font>
    <font>
      <sz val="11"/>
      <name val="Calibri"/>
      <family val="2"/>
      <scheme val="minor"/>
    </font>
    <font>
      <b/>
      <sz val="11"/>
      <name val="Calibri"/>
      <family val="2"/>
      <scheme val="minor"/>
    </font>
    <font>
      <sz val="11"/>
      <color rgb="FF00B050"/>
      <name val="Calibri"/>
      <family val="2"/>
      <scheme val="minor"/>
    </font>
    <font>
      <sz val="11"/>
      <color rgb="FF00B0F0"/>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color rgb="FFFF0000"/>
      <name val="Calibri"/>
      <family val="2"/>
      <scheme val="minor"/>
    </font>
    <font>
      <u/>
      <sz val="11.5"/>
      <color theme="1"/>
      <name val="Times New Roman"/>
      <family val="1"/>
    </font>
    <font>
      <sz val="14"/>
      <name val="Calibri"/>
      <family val="2"/>
      <scheme val="minor"/>
    </font>
    <font>
      <u/>
      <sz val="11"/>
      <color theme="10"/>
      <name val="Calibri"/>
      <family val="2"/>
      <scheme val="minor"/>
    </font>
    <font>
      <b/>
      <sz val="11"/>
      <name val="Arial"/>
      <family val="2"/>
    </font>
    <font>
      <b/>
      <sz val="11"/>
      <color rgb="FF7030A0"/>
      <name val="Calibri"/>
      <family val="2"/>
      <scheme val="minor"/>
    </font>
    <font>
      <i/>
      <sz val="11"/>
      <color theme="0" tint="-0.34998626667073579"/>
      <name val="Calibri"/>
      <family val="2"/>
      <scheme val="minor"/>
    </font>
    <font>
      <sz val="9"/>
      <color theme="0" tint="-0.499984740745262"/>
      <name val="Calibri"/>
      <family val="2"/>
      <scheme val="minor"/>
    </font>
    <font>
      <sz val="10"/>
      <name val="Times New Roman"/>
      <family val="1"/>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1" tint="0.249977111117893"/>
        <bgColor indexed="64"/>
      </patternFill>
    </fill>
    <fill>
      <patternFill patternType="solid">
        <fgColor theme="0"/>
        <bgColor indexed="64"/>
      </patternFill>
    </fill>
  </fills>
  <borders count="4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164" fontId="19" fillId="0" borderId="0" applyFont="0" applyFill="0" applyBorder="0" applyAlignment="0" applyProtection="0"/>
    <xf numFmtId="0" fontId="30" fillId="0" borderId="0" applyNumberFormat="0" applyFill="0" applyBorder="0" applyAlignment="0" applyProtection="0"/>
  </cellStyleXfs>
  <cellXfs count="183">
    <xf numFmtId="0" fontId="0" fillId="0" borderId="0" xfId="0"/>
    <xf numFmtId="4" fontId="4" fillId="0" borderId="0" xfId="0" applyNumberFormat="1" applyFont="1" applyBorder="1" applyAlignment="1" applyProtection="1">
      <alignment horizontal="left"/>
      <protection locked="0"/>
    </xf>
    <xf numFmtId="4" fontId="4" fillId="0" borderId="3" xfId="0" applyNumberFormat="1" applyFont="1" applyBorder="1" applyAlignment="1" applyProtection="1">
      <alignment horizontal="left"/>
      <protection locked="0"/>
    </xf>
    <xf numFmtId="4" fontId="4" fillId="0" borderId="0" xfId="0" applyNumberFormat="1" applyFont="1" applyBorder="1" applyAlignment="1" applyProtection="1">
      <alignment horizontal="left" indent="7"/>
      <protection locked="0"/>
    </xf>
    <xf numFmtId="4" fontId="4" fillId="0" borderId="0" xfId="0" applyNumberFormat="1" applyFont="1" applyBorder="1" applyProtection="1">
      <protection locked="0"/>
    </xf>
    <xf numFmtId="4" fontId="2" fillId="0" borderId="0" xfId="0" applyNumberFormat="1" applyFont="1" applyFill="1" applyBorder="1" applyAlignment="1" applyProtection="1">
      <alignment horizontal="left"/>
      <protection locked="0"/>
    </xf>
    <xf numFmtId="4" fontId="2" fillId="0" borderId="21" xfId="0" applyNumberFormat="1" applyFont="1" applyFill="1" applyBorder="1" applyAlignment="1" applyProtection="1">
      <alignment horizontal="right"/>
      <protection locked="0"/>
    </xf>
    <xf numFmtId="4" fontId="2" fillId="0" borderId="21" xfId="0" applyNumberFormat="1" applyFont="1" applyBorder="1" applyAlignment="1" applyProtection="1">
      <alignment horizontal="right"/>
      <protection locked="0"/>
    </xf>
    <xf numFmtId="4" fontId="2" fillId="0" borderId="0" xfId="0" applyNumberFormat="1" applyFont="1" applyBorder="1" applyAlignment="1" applyProtection="1">
      <alignment horizontal="right"/>
      <protection locked="0"/>
    </xf>
    <xf numFmtId="0" fontId="1" fillId="0" borderId="0" xfId="0" applyFont="1"/>
    <xf numFmtId="4" fontId="7" fillId="0" borderId="14" xfId="0" applyNumberFormat="1" applyFont="1" applyBorder="1" applyProtection="1">
      <protection locked="0"/>
    </xf>
    <xf numFmtId="4" fontId="7" fillId="0" borderId="0" xfId="0" applyNumberFormat="1" applyFont="1" applyBorder="1" applyProtection="1">
      <protection locked="0"/>
    </xf>
    <xf numFmtId="4" fontId="8" fillId="0" borderId="0" xfId="0" applyNumberFormat="1" applyFont="1" applyBorder="1" applyProtection="1">
      <protection locked="0"/>
    </xf>
    <xf numFmtId="4" fontId="7" fillId="0" borderId="2" xfId="0" applyNumberFormat="1" applyFont="1" applyBorder="1" applyProtection="1">
      <protection locked="0"/>
    </xf>
    <xf numFmtId="4" fontId="7" fillId="0" borderId="6" xfId="0" applyNumberFormat="1" applyFont="1" applyBorder="1" applyProtection="1">
      <protection locked="0"/>
    </xf>
    <xf numFmtId="0" fontId="7" fillId="0" borderId="14" xfId="0" applyFont="1" applyBorder="1"/>
    <xf numFmtId="0" fontId="7" fillId="0" borderId="0" xfId="0" applyFont="1" applyBorder="1"/>
    <xf numFmtId="0" fontId="7" fillId="0" borderId="6" xfId="0" applyFont="1" applyBorder="1"/>
    <xf numFmtId="4" fontId="7" fillId="0" borderId="0" xfId="0" applyNumberFormat="1" applyFont="1" applyBorder="1" applyAlignment="1" applyProtection="1">
      <protection locked="0"/>
    </xf>
    <xf numFmtId="4" fontId="7" fillId="0" borderId="11" xfId="0" applyNumberFormat="1" applyFont="1" applyBorder="1" applyProtection="1">
      <protection locked="0"/>
    </xf>
    <xf numFmtId="4" fontId="7" fillId="0" borderId="3" xfId="0" applyNumberFormat="1" applyFont="1" applyBorder="1" applyAlignment="1" applyProtection="1">
      <protection locked="0"/>
    </xf>
    <xf numFmtId="3" fontId="7" fillId="0" borderId="0" xfId="0" applyNumberFormat="1" applyFont="1" applyBorder="1" applyAlignment="1" applyProtection="1">
      <protection locked="0"/>
    </xf>
    <xf numFmtId="4" fontId="7" fillId="0" borderId="3" xfId="0" applyNumberFormat="1" applyFont="1" applyBorder="1" applyAlignment="1" applyProtection="1">
      <alignment horizontal="right"/>
      <protection locked="0"/>
    </xf>
    <xf numFmtId="4" fontId="8" fillId="0" borderId="0" xfId="0" applyNumberFormat="1" applyFont="1" applyBorder="1" applyAlignment="1" applyProtection="1">
      <protection locked="0"/>
    </xf>
    <xf numFmtId="0" fontId="8" fillId="0" borderId="11" xfId="0" applyFont="1" applyBorder="1" applyAlignment="1">
      <alignment horizontal="center" vertical="center"/>
    </xf>
    <xf numFmtId="4" fontId="7" fillId="0" borderId="0" xfId="0" applyNumberFormat="1" applyFont="1" applyFill="1" applyBorder="1" applyAlignment="1" applyProtection="1">
      <protection locked="0"/>
    </xf>
    <xf numFmtId="4" fontId="2" fillId="2" borderId="15" xfId="0" applyNumberFormat="1" applyFont="1" applyFill="1" applyBorder="1" applyProtection="1"/>
    <xf numFmtId="4" fontId="8" fillId="0" borderId="11" xfId="0" applyNumberFormat="1" applyFont="1" applyFill="1" applyBorder="1" applyProtection="1"/>
    <xf numFmtId="4" fontId="2" fillId="2" borderId="5" xfId="0" applyNumberFormat="1" applyFont="1" applyFill="1" applyBorder="1" applyProtection="1"/>
    <xf numFmtId="4" fontId="8" fillId="0" borderId="0" xfId="0" applyNumberFormat="1" applyFont="1" applyFill="1" applyBorder="1" applyAlignment="1" applyProtection="1">
      <protection locked="0"/>
    </xf>
    <xf numFmtId="4" fontId="9" fillId="0" borderId="3" xfId="0" applyNumberFormat="1" applyFont="1" applyBorder="1" applyProtection="1">
      <protection locked="0"/>
    </xf>
    <xf numFmtId="4" fontId="7" fillId="0" borderId="3" xfId="0" applyNumberFormat="1" applyFont="1" applyBorder="1" applyProtection="1">
      <protection locked="0"/>
    </xf>
    <xf numFmtId="4" fontId="7" fillId="0" borderId="4" xfId="0" applyNumberFormat="1" applyFont="1" applyBorder="1" applyProtection="1">
      <protection locked="0"/>
    </xf>
    <xf numFmtId="0" fontId="10" fillId="0" borderId="0" xfId="0" applyFont="1"/>
    <xf numFmtId="0" fontId="7" fillId="0" borderId="0" xfId="0" applyFont="1"/>
    <xf numFmtId="4" fontId="7" fillId="0" borderId="20" xfId="0" applyNumberFormat="1" applyFont="1" applyBorder="1" applyProtection="1">
      <protection locked="0"/>
    </xf>
    <xf numFmtId="4" fontId="8" fillId="0" borderId="21" xfId="0" applyNumberFormat="1" applyFont="1" applyFill="1" applyBorder="1" applyAlignment="1" applyProtection="1">
      <protection locked="0"/>
    </xf>
    <xf numFmtId="4" fontId="8" fillId="0" borderId="11" xfId="0" applyNumberFormat="1" applyFont="1" applyFill="1" applyBorder="1" applyProtection="1">
      <protection locked="0"/>
    </xf>
    <xf numFmtId="4" fontId="7" fillId="0" borderId="21" xfId="0" applyNumberFormat="1" applyFont="1" applyBorder="1" applyProtection="1">
      <protection locked="0"/>
    </xf>
    <xf numFmtId="4" fontId="7" fillId="0" borderId="17" xfId="0" applyNumberFormat="1" applyFont="1" applyBorder="1" applyProtection="1">
      <protection locked="0"/>
    </xf>
    <xf numFmtId="4" fontId="2" fillId="0" borderId="11" xfId="0" applyNumberFormat="1" applyFont="1" applyBorder="1" applyProtection="1">
      <protection locked="0"/>
    </xf>
    <xf numFmtId="4" fontId="8" fillId="2" borderId="21" xfId="0" applyNumberFormat="1" applyFont="1" applyFill="1" applyBorder="1" applyProtection="1">
      <protection locked="0"/>
    </xf>
    <xf numFmtId="0" fontId="7" fillId="0" borderId="0" xfId="0" applyFont="1" applyAlignment="1">
      <alignment wrapText="1"/>
    </xf>
    <xf numFmtId="4" fontId="8" fillId="2" borderId="5" xfId="0" applyNumberFormat="1" applyFont="1" applyFill="1" applyBorder="1" applyProtection="1"/>
    <xf numFmtId="0" fontId="9" fillId="0" borderId="0" xfId="0" applyFont="1"/>
    <xf numFmtId="4" fontId="13" fillId="0" borderId="0" xfId="0" applyNumberFormat="1" applyFont="1" applyBorder="1" applyProtection="1">
      <protection locked="0"/>
    </xf>
    <xf numFmtId="4" fontId="14" fillId="0" borderId="0" xfId="0" applyNumberFormat="1" applyFont="1" applyBorder="1" applyAlignment="1" applyProtection="1">
      <alignment horizontal="left" indent="7"/>
      <protection locked="0"/>
    </xf>
    <xf numFmtId="4" fontId="14" fillId="0" borderId="0" xfId="0" applyNumberFormat="1" applyFont="1" applyBorder="1" applyProtection="1">
      <protection locked="0"/>
    </xf>
    <xf numFmtId="4" fontId="13" fillId="0" borderId="0" xfId="0" applyNumberFormat="1" applyFont="1" applyFill="1" applyBorder="1" applyAlignment="1" applyProtection="1">
      <alignment horizontal="left"/>
      <protection locked="0"/>
    </xf>
    <xf numFmtId="4" fontId="13" fillId="0" borderId="0" xfId="0" applyNumberFormat="1" applyFont="1" applyFill="1" applyBorder="1" applyAlignment="1" applyProtection="1">
      <protection locked="0"/>
    </xf>
    <xf numFmtId="0" fontId="9" fillId="0" borderId="0" xfId="0" applyFont="1" applyFill="1" applyBorder="1" applyAlignment="1">
      <alignment wrapText="1"/>
    </xf>
    <xf numFmtId="0" fontId="1" fillId="0" borderId="0" xfId="0" applyFont="1" applyAlignment="1">
      <alignment horizontal="right"/>
    </xf>
    <xf numFmtId="4" fontId="2" fillId="2" borderId="5" xfId="0" applyNumberFormat="1" applyFont="1" applyFill="1" applyBorder="1" applyProtection="1">
      <protection locked="0"/>
    </xf>
    <xf numFmtId="4" fontId="4" fillId="0" borderId="17" xfId="0" applyNumberFormat="1" applyFont="1" applyBorder="1" applyAlignment="1" applyProtection="1">
      <alignment horizontal="left"/>
      <protection locked="0"/>
    </xf>
    <xf numFmtId="4" fontId="7" fillId="0" borderId="18" xfId="0" applyNumberFormat="1" applyFont="1" applyBorder="1" applyAlignment="1" applyProtection="1">
      <protection locked="0"/>
    </xf>
    <xf numFmtId="4" fontId="7" fillId="0" borderId="18" xfId="0" applyNumberFormat="1" applyFont="1" applyBorder="1" applyProtection="1">
      <protection locked="0"/>
    </xf>
    <xf numFmtId="0" fontId="7" fillId="0" borderId="23" xfId="0" applyFont="1" applyBorder="1"/>
    <xf numFmtId="4" fontId="9" fillId="0" borderId="0" xfId="0" applyNumberFormat="1" applyFont="1" applyBorder="1" applyProtection="1">
      <protection locked="0"/>
    </xf>
    <xf numFmtId="0" fontId="1" fillId="0" borderId="0" xfId="0" applyFont="1" applyAlignment="1">
      <alignment wrapText="1"/>
    </xf>
    <xf numFmtId="4" fontId="0" fillId="0" borderId="0" xfId="0" applyNumberFormat="1"/>
    <xf numFmtId="4" fontId="7" fillId="0" borderId="0" xfId="0" applyNumberFormat="1" applyFont="1"/>
    <xf numFmtId="0" fontId="16" fillId="0" borderId="0" xfId="0" applyFont="1"/>
    <xf numFmtId="0" fontId="18" fillId="0" borderId="0" xfId="0" applyFont="1"/>
    <xf numFmtId="0" fontId="17" fillId="0" borderId="0" xfId="0" applyFont="1"/>
    <xf numFmtId="4" fontId="8" fillId="2" borderId="21" xfId="0" applyNumberFormat="1" applyFont="1" applyFill="1" applyBorder="1" applyAlignment="1" applyProtection="1">
      <protection locked="0"/>
    </xf>
    <xf numFmtId="4" fontId="1" fillId="0" borderId="0" xfId="0" applyNumberFormat="1" applyFont="1"/>
    <xf numFmtId="0" fontId="0" fillId="0" borderId="0" xfId="0" applyAlignment="1">
      <alignment wrapText="1"/>
    </xf>
    <xf numFmtId="0" fontId="20" fillId="0" borderId="0" xfId="0" applyFont="1"/>
    <xf numFmtId="0" fontId="21" fillId="0" borderId="0" xfId="0" applyFont="1"/>
    <xf numFmtId="0" fontId="22" fillId="0" borderId="0" xfId="0" applyFont="1"/>
    <xf numFmtId="0" fontId="23" fillId="0" borderId="0" xfId="0" applyFont="1"/>
    <xf numFmtId="164" fontId="25" fillId="0" borderId="29" xfId="1" applyFont="1" applyBorder="1"/>
    <xf numFmtId="0" fontId="27" fillId="0" borderId="0" xfId="0" applyFont="1"/>
    <xf numFmtId="0" fontId="0" fillId="0" borderId="0" xfId="0"/>
    <xf numFmtId="4" fontId="0" fillId="0" borderId="0" xfId="0" applyNumberFormat="1"/>
    <xf numFmtId="0" fontId="0" fillId="0" borderId="0" xfId="0"/>
    <xf numFmtId="4" fontId="2" fillId="2" borderId="21" xfId="0" applyNumberFormat="1" applyFont="1" applyFill="1" applyBorder="1" applyProtection="1"/>
    <xf numFmtId="4" fontId="7" fillId="3" borderId="22" xfId="0" applyNumberFormat="1" applyFont="1" applyFill="1" applyBorder="1" applyProtection="1">
      <protection locked="0"/>
    </xf>
    <xf numFmtId="4" fontId="9" fillId="3" borderId="8" xfId="0" applyNumberFormat="1" applyFont="1" applyFill="1" applyBorder="1" applyProtection="1">
      <protection locked="0"/>
    </xf>
    <xf numFmtId="4" fontId="7" fillId="3" borderId="8" xfId="0" applyNumberFormat="1" applyFont="1" applyFill="1" applyBorder="1" applyProtection="1">
      <protection locked="0"/>
    </xf>
    <xf numFmtId="4" fontId="7" fillId="3" borderId="13" xfId="0" applyNumberFormat="1" applyFont="1" applyFill="1" applyBorder="1" applyAlignment="1" applyProtection="1">
      <protection locked="0"/>
    </xf>
    <xf numFmtId="4" fontId="7" fillId="3" borderId="24" xfId="0" applyNumberFormat="1" applyFont="1" applyFill="1" applyBorder="1" applyProtection="1">
      <protection locked="0"/>
    </xf>
    <xf numFmtId="4" fontId="13" fillId="3" borderId="22" xfId="0" applyNumberFormat="1" applyFont="1" applyFill="1" applyBorder="1" applyAlignment="1" applyProtection="1">
      <alignment horizontal="left"/>
      <protection locked="0"/>
    </xf>
    <xf numFmtId="4" fontId="8" fillId="3" borderId="0" xfId="0" applyNumberFormat="1" applyFont="1" applyFill="1" applyBorder="1" applyAlignment="1" applyProtection="1">
      <protection locked="0"/>
    </xf>
    <xf numFmtId="4" fontId="7" fillId="3" borderId="0" xfId="0" applyNumberFormat="1" applyFont="1" applyFill="1" applyBorder="1" applyProtection="1">
      <protection locked="0"/>
    </xf>
    <xf numFmtId="4" fontId="7" fillId="3" borderId="6" xfId="0" applyNumberFormat="1" applyFont="1" applyFill="1" applyBorder="1" applyProtection="1">
      <protection locked="0"/>
    </xf>
    <xf numFmtId="4" fontId="7" fillId="3" borderId="19" xfId="0" applyNumberFormat="1" applyFont="1" applyFill="1" applyBorder="1" applyProtection="1">
      <protection locked="0"/>
    </xf>
    <xf numFmtId="4" fontId="7" fillId="3" borderId="23" xfId="0" applyNumberFormat="1" applyFont="1" applyFill="1" applyBorder="1" applyProtection="1">
      <protection locked="0"/>
    </xf>
    <xf numFmtId="4" fontId="2" fillId="3" borderId="5" xfId="0" applyNumberFormat="1" applyFont="1" applyFill="1" applyBorder="1" applyProtection="1">
      <protection locked="0"/>
    </xf>
    <xf numFmtId="4" fontId="7" fillId="3" borderId="10" xfId="0" applyNumberFormat="1" applyFont="1" applyFill="1" applyBorder="1" applyProtection="1">
      <protection locked="0"/>
    </xf>
    <xf numFmtId="4" fontId="7" fillId="3" borderId="12" xfId="0" applyNumberFormat="1" applyFont="1" applyFill="1" applyBorder="1" applyProtection="1">
      <protection locked="0"/>
    </xf>
    <xf numFmtId="4" fontId="7" fillId="3" borderId="16" xfId="0" applyNumberFormat="1" applyFont="1" applyFill="1" applyBorder="1" applyProtection="1">
      <protection locked="0"/>
    </xf>
    <xf numFmtId="4" fontId="7" fillId="3" borderId="14" xfId="0" applyNumberFormat="1" applyFont="1" applyFill="1" applyBorder="1" applyProtection="1">
      <protection locked="0"/>
    </xf>
    <xf numFmtId="4" fontId="9" fillId="2" borderId="21" xfId="0" applyNumberFormat="1" applyFont="1" applyFill="1" applyBorder="1" applyAlignment="1" applyProtection="1">
      <protection locked="0"/>
    </xf>
    <xf numFmtId="4" fontId="9" fillId="3" borderId="21" xfId="0" applyNumberFormat="1" applyFont="1" applyFill="1" applyBorder="1" applyAlignment="1" applyProtection="1">
      <protection locked="0"/>
    </xf>
    <xf numFmtId="3" fontId="8" fillId="3" borderId="21" xfId="0" applyNumberFormat="1" applyFont="1" applyFill="1" applyBorder="1" applyProtection="1">
      <protection locked="0"/>
    </xf>
    <xf numFmtId="1" fontId="8" fillId="3" borderId="21" xfId="0" applyNumberFormat="1" applyFont="1" applyFill="1" applyBorder="1" applyAlignment="1" applyProtection="1">
      <protection locked="0"/>
    </xf>
    <xf numFmtId="4" fontId="8" fillId="3" borderId="21" xfId="0" applyNumberFormat="1" applyFont="1" applyFill="1" applyBorder="1" applyProtection="1">
      <protection locked="0"/>
    </xf>
    <xf numFmtId="4" fontId="8" fillId="3" borderId="21" xfId="0" applyNumberFormat="1" applyFont="1" applyFill="1" applyBorder="1" applyAlignment="1" applyProtection="1">
      <protection locked="0"/>
    </xf>
    <xf numFmtId="164" fontId="29" fillId="0" borderId="29" xfId="1" applyFont="1" applyBorder="1"/>
    <xf numFmtId="164" fontId="29" fillId="0" borderId="1" xfId="1" applyFont="1" applyBorder="1"/>
    <xf numFmtId="0" fontId="1" fillId="0" borderId="0" xfId="0" applyFont="1" applyAlignment="1">
      <alignment horizontal="center" wrapText="1"/>
    </xf>
    <xf numFmtId="0" fontId="30" fillId="0" borderId="0" xfId="2"/>
    <xf numFmtId="0" fontId="32" fillId="0" borderId="0" xfId="0" applyFont="1" applyAlignment="1">
      <alignment horizontal="center"/>
    </xf>
    <xf numFmtId="4" fontId="8" fillId="0" borderId="21" xfId="0" applyNumberFormat="1" applyFont="1" applyBorder="1" applyAlignment="1" applyProtection="1">
      <alignment horizontal="center"/>
      <protection locked="0"/>
    </xf>
    <xf numFmtId="4" fontId="9" fillId="5" borderId="13" xfId="0" applyNumberFormat="1" applyFont="1" applyFill="1" applyBorder="1" applyAlignment="1" applyProtection="1">
      <alignment horizontal="center"/>
      <protection locked="0"/>
    </xf>
    <xf numFmtId="43" fontId="0" fillId="0" borderId="21" xfId="0" applyNumberFormat="1" applyBorder="1"/>
    <xf numFmtId="43" fontId="33" fillId="6" borderId="21" xfId="0" applyNumberFormat="1" applyFont="1" applyFill="1" applyBorder="1"/>
    <xf numFmtId="0" fontId="34" fillId="0" borderId="0" xfId="0" applyFont="1" applyAlignment="1">
      <alignment horizontal="right"/>
    </xf>
    <xf numFmtId="165" fontId="34" fillId="0" borderId="0" xfId="0" applyNumberFormat="1" applyFont="1" applyAlignment="1">
      <alignment horizontal="right"/>
    </xf>
    <xf numFmtId="4" fontId="7" fillId="3" borderId="21" xfId="0" applyNumberFormat="1" applyFont="1" applyFill="1" applyBorder="1" applyAlignment="1" applyProtection="1">
      <protection locked="0"/>
    </xf>
    <xf numFmtId="4" fontId="9" fillId="3" borderId="24" xfId="0" applyNumberFormat="1" applyFont="1" applyFill="1" applyBorder="1" applyProtection="1">
      <protection locked="0"/>
    </xf>
    <xf numFmtId="0" fontId="0" fillId="0" borderId="0" xfId="0" applyBorder="1"/>
    <xf numFmtId="0" fontId="0" fillId="0" borderId="6" xfId="0" applyBorder="1"/>
    <xf numFmtId="4" fontId="7" fillId="3" borderId="39" xfId="0" applyNumberFormat="1" applyFont="1" applyFill="1" applyBorder="1" applyProtection="1">
      <protection locked="0"/>
    </xf>
    <xf numFmtId="0" fontId="1" fillId="3" borderId="21" xfId="0" applyFont="1" applyFill="1" applyBorder="1"/>
    <xf numFmtId="43" fontId="0" fillId="2" borderId="21" xfId="0" applyNumberFormat="1" applyFill="1" applyBorder="1"/>
    <xf numFmtId="43" fontId="1" fillId="2" borderId="21" xfId="0" applyNumberFormat="1" applyFont="1" applyFill="1" applyBorder="1"/>
    <xf numFmtId="43" fontId="0" fillId="3" borderId="21" xfId="0" applyNumberFormat="1" applyFill="1" applyBorder="1"/>
    <xf numFmtId="0" fontId="26" fillId="4" borderId="25" xfId="0" applyFont="1" applyFill="1" applyBorder="1" applyAlignment="1">
      <alignment horizontal="center"/>
    </xf>
    <xf numFmtId="0" fontId="26" fillId="4" borderId="26" xfId="0" applyFont="1" applyFill="1" applyBorder="1" applyAlignment="1">
      <alignment horizontal="center"/>
    </xf>
    <xf numFmtId="0" fontId="26" fillId="4" borderId="27" xfId="0" applyFont="1" applyFill="1" applyBorder="1" applyAlignment="1">
      <alignment horizontal="center"/>
    </xf>
    <xf numFmtId="4" fontId="9" fillId="3" borderId="28" xfId="0" applyNumberFormat="1" applyFont="1" applyFill="1" applyBorder="1" applyAlignment="1" applyProtection="1">
      <alignment horizontal="center"/>
      <protection locked="0"/>
    </xf>
    <xf numFmtId="4" fontId="9" fillId="3" borderId="18" xfId="0" applyNumberFormat="1" applyFont="1" applyFill="1" applyBorder="1" applyAlignment="1" applyProtection="1">
      <alignment horizontal="center"/>
      <protection locked="0"/>
    </xf>
    <xf numFmtId="4" fontId="9" fillId="3" borderId="23" xfId="0" applyNumberFormat="1" applyFont="1" applyFill="1" applyBorder="1" applyAlignment="1" applyProtection="1">
      <alignment horizontal="center"/>
      <protection locked="0"/>
    </xf>
    <xf numFmtId="0" fontId="29" fillId="0" borderId="28" xfId="0" applyFont="1" applyBorder="1" applyAlignment="1">
      <alignment horizontal="center"/>
    </xf>
    <xf numFmtId="0" fontId="29" fillId="0" borderId="18" xfId="0" applyFont="1" applyBorder="1" applyAlignment="1">
      <alignment horizontal="center"/>
    </xf>
    <xf numFmtId="0" fontId="29" fillId="0" borderId="20" xfId="0" applyFont="1" applyBorder="1" applyAlignment="1">
      <alignment horizontal="center"/>
    </xf>
    <xf numFmtId="0" fontId="29" fillId="0" borderId="30" xfId="0" applyFont="1" applyBorder="1" applyAlignment="1">
      <alignment horizontal="center"/>
    </xf>
    <xf numFmtId="0" fontId="29" fillId="0" borderId="31" xfId="0" applyFont="1" applyBorder="1" applyAlignment="1">
      <alignment horizontal="center"/>
    </xf>
    <xf numFmtId="0" fontId="29" fillId="0" borderId="32" xfId="0" applyFont="1" applyBorder="1" applyAlignment="1">
      <alignment horizontal="center"/>
    </xf>
    <xf numFmtId="4" fontId="31" fillId="3" borderId="33" xfId="0" applyNumberFormat="1" applyFont="1" applyFill="1" applyBorder="1" applyAlignment="1">
      <alignment horizontal="center" vertical="center" wrapText="1"/>
    </xf>
    <xf numFmtId="4" fontId="31" fillId="3" borderId="34" xfId="0" applyNumberFormat="1" applyFont="1" applyFill="1" applyBorder="1" applyAlignment="1">
      <alignment horizontal="center" vertical="center" wrapText="1"/>
    </xf>
    <xf numFmtId="4" fontId="31" fillId="3" borderId="35" xfId="0" applyNumberFormat="1" applyFont="1" applyFill="1" applyBorder="1" applyAlignment="1">
      <alignment horizontal="center" vertical="center" wrapText="1"/>
    </xf>
    <xf numFmtId="4" fontId="5" fillId="3" borderId="37" xfId="0" applyNumberFormat="1" applyFont="1" applyFill="1" applyBorder="1" applyAlignment="1" applyProtection="1">
      <alignment horizontal="center" vertical="center" wrapText="1"/>
      <protection locked="0"/>
    </xf>
    <xf numFmtId="4" fontId="5" fillId="3" borderId="36" xfId="0" applyNumberFormat="1" applyFont="1" applyFill="1" applyBorder="1" applyAlignment="1" applyProtection="1">
      <alignment horizontal="center" vertical="center" wrapText="1"/>
      <protection locked="0"/>
    </xf>
    <xf numFmtId="4" fontId="5" fillId="3" borderId="38" xfId="0" applyNumberFormat="1" applyFont="1" applyFill="1" applyBorder="1" applyAlignment="1" applyProtection="1">
      <alignment horizontal="center" vertical="center" wrapText="1"/>
      <protection locked="0"/>
    </xf>
    <xf numFmtId="4" fontId="5" fillId="3" borderId="22" xfId="0" applyNumberFormat="1" applyFont="1" applyFill="1" applyBorder="1" applyAlignment="1" applyProtection="1">
      <alignment horizontal="center" vertical="center" wrapText="1"/>
      <protection locked="0"/>
    </xf>
    <xf numFmtId="4" fontId="5" fillId="3" borderId="8" xfId="0" applyNumberFormat="1" applyFont="1" applyFill="1" applyBorder="1" applyAlignment="1" applyProtection="1">
      <alignment horizontal="center" vertical="center" wrapText="1"/>
      <protection locked="0"/>
    </xf>
    <xf numFmtId="4" fontId="5" fillId="3" borderId="24" xfId="0" applyNumberFormat="1" applyFont="1" applyFill="1" applyBorder="1" applyAlignment="1" applyProtection="1">
      <alignment horizontal="center" vertical="center" wrapText="1"/>
      <protection locked="0"/>
    </xf>
    <xf numFmtId="4" fontId="8" fillId="0" borderId="0" xfId="0" applyNumberFormat="1" applyFont="1" applyBorder="1" applyAlignment="1" applyProtection="1">
      <protection locked="0"/>
    </xf>
    <xf numFmtId="4" fontId="13" fillId="3" borderId="17" xfId="0" applyNumberFormat="1" applyFont="1" applyFill="1" applyBorder="1" applyAlignment="1" applyProtection="1">
      <alignment horizontal="left"/>
      <protection locked="0"/>
    </xf>
    <xf numFmtId="4" fontId="13" fillId="3" borderId="18" xfId="0" applyNumberFormat="1" applyFont="1" applyFill="1" applyBorder="1" applyAlignment="1" applyProtection="1">
      <protection locked="0"/>
    </xf>
    <xf numFmtId="4" fontId="7" fillId="3" borderId="18" xfId="0" applyNumberFormat="1" applyFont="1" applyFill="1" applyBorder="1" applyAlignment="1" applyProtection="1">
      <protection locked="0"/>
    </xf>
    <xf numFmtId="4" fontId="8" fillId="0" borderId="14" xfId="0" applyNumberFormat="1" applyFont="1" applyBorder="1" applyAlignment="1" applyProtection="1">
      <alignment horizontal="center"/>
      <protection locked="0"/>
    </xf>
    <xf numFmtId="4" fontId="8" fillId="0" borderId="0" xfId="0" applyNumberFormat="1" applyFont="1" applyBorder="1" applyAlignment="1" applyProtection="1">
      <alignment horizontal="center"/>
      <protection locked="0"/>
    </xf>
    <xf numFmtId="4" fontId="9" fillId="3" borderId="28" xfId="0" applyNumberFormat="1" applyFont="1" applyFill="1" applyBorder="1" applyAlignment="1" applyProtection="1">
      <alignment horizontal="left"/>
      <protection locked="0"/>
    </xf>
    <xf numFmtId="4" fontId="9" fillId="3" borderId="18" xfId="0" applyNumberFormat="1" applyFont="1" applyFill="1" applyBorder="1" applyAlignment="1" applyProtection="1">
      <alignment horizontal="left"/>
      <protection locked="0"/>
    </xf>
    <xf numFmtId="4" fontId="9" fillId="3" borderId="20" xfId="0" applyNumberFormat="1" applyFont="1" applyFill="1" applyBorder="1" applyAlignment="1" applyProtection="1">
      <alignment horizontal="left"/>
      <protection locked="0"/>
    </xf>
    <xf numFmtId="4" fontId="13" fillId="3" borderId="28" xfId="0" applyNumberFormat="1" applyFont="1" applyFill="1" applyBorder="1" applyAlignment="1" applyProtection="1">
      <alignment horizontal="left"/>
      <protection locked="0"/>
    </xf>
    <xf numFmtId="4" fontId="13" fillId="3" borderId="18" xfId="0" applyNumberFormat="1" applyFont="1" applyFill="1" applyBorder="1" applyAlignment="1" applyProtection="1">
      <alignment horizontal="left"/>
      <protection locked="0"/>
    </xf>
    <xf numFmtId="4" fontId="13" fillId="3" borderId="20" xfId="0" applyNumberFormat="1" applyFont="1" applyFill="1" applyBorder="1" applyAlignment="1" applyProtection="1">
      <alignment horizontal="left"/>
      <protection locked="0"/>
    </xf>
    <xf numFmtId="3" fontId="7" fillId="3" borderId="21" xfId="0" applyNumberFormat="1" applyFont="1" applyFill="1" applyBorder="1" applyAlignment="1" applyProtection="1">
      <alignment horizontal="center"/>
      <protection locked="0"/>
    </xf>
    <xf numFmtId="4" fontId="35" fillId="3" borderId="21" xfId="0" applyNumberFormat="1" applyFont="1" applyFill="1" applyBorder="1" applyAlignment="1" applyProtection="1">
      <alignment horizontal="center"/>
      <protection locked="0"/>
    </xf>
    <xf numFmtId="0" fontId="9" fillId="0" borderId="0" xfId="0" applyFont="1" applyAlignment="1">
      <alignment horizontal="center"/>
    </xf>
    <xf numFmtId="4" fontId="7" fillId="0" borderId="9" xfId="0" applyNumberFormat="1" applyFont="1" applyBorder="1" applyAlignment="1" applyProtection="1">
      <alignment vertical="center" wrapText="1"/>
      <protection locked="0"/>
    </xf>
    <xf numFmtId="0" fontId="7" fillId="0" borderId="13"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7" xfId="0" applyFont="1" applyBorder="1" applyAlignment="1">
      <alignment vertical="center" wrapText="1"/>
    </xf>
    <xf numFmtId="0" fontId="11" fillId="0" borderId="0" xfId="0" applyFont="1" applyAlignment="1">
      <alignment horizontal="center" vertical="center" wrapText="1"/>
    </xf>
    <xf numFmtId="0" fontId="7" fillId="0" borderId="0" xfId="0" applyFont="1" applyAlignment="1">
      <alignment horizontal="center" wrapText="1"/>
    </xf>
    <xf numFmtId="0" fontId="24" fillId="3" borderId="28" xfId="0" applyFont="1" applyFill="1" applyBorder="1" applyAlignment="1">
      <alignment horizontal="center"/>
    </xf>
    <xf numFmtId="0" fontId="24" fillId="3" borderId="18" xfId="0" applyFont="1" applyFill="1" applyBorder="1" applyAlignment="1">
      <alignment horizontal="center"/>
    </xf>
    <xf numFmtId="0" fontId="24" fillId="3" borderId="23" xfId="0" applyFont="1" applyFill="1" applyBorder="1" applyAlignment="1">
      <alignment horizontal="center"/>
    </xf>
    <xf numFmtId="0" fontId="25" fillId="0" borderId="28" xfId="0" applyFont="1" applyBorder="1" applyAlignment="1">
      <alignment horizontal="center"/>
    </xf>
    <xf numFmtId="0" fontId="25" fillId="0" borderId="18" xfId="0" applyFont="1" applyBorder="1" applyAlignment="1">
      <alignment horizontal="center"/>
    </xf>
    <xf numFmtId="0" fontId="25" fillId="0" borderId="20" xfId="0" applyFont="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center"/>
    </xf>
    <xf numFmtId="0" fontId="25" fillId="0" borderId="32" xfId="0" applyFont="1" applyBorder="1" applyAlignment="1">
      <alignment horizontal="center"/>
    </xf>
    <xf numFmtId="0" fontId="1" fillId="3" borderId="17" xfId="0" applyFont="1" applyFill="1" applyBorder="1" applyAlignment="1">
      <alignment horizontal="center" wrapText="1"/>
    </xf>
    <xf numFmtId="0" fontId="1" fillId="3" borderId="20" xfId="0" applyFont="1" applyFill="1" applyBorder="1" applyAlignment="1">
      <alignment horizontal="center"/>
    </xf>
    <xf numFmtId="0" fontId="1" fillId="3" borderId="20" xfId="0" applyFont="1" applyFill="1" applyBorder="1" applyAlignment="1">
      <alignment horizontal="center" wrapText="1"/>
    </xf>
    <xf numFmtId="43" fontId="0" fillId="2" borderId="17" xfId="0" applyNumberFormat="1" applyFill="1" applyBorder="1" applyAlignment="1">
      <alignment horizontal="center"/>
    </xf>
    <xf numFmtId="43" fontId="0" fillId="2" borderId="20" xfId="0" applyNumberFormat="1" applyFill="1" applyBorder="1" applyAlignment="1">
      <alignment horizontal="center"/>
    </xf>
    <xf numFmtId="165" fontId="0" fillId="2" borderId="17" xfId="0" applyNumberFormat="1" applyFill="1" applyBorder="1" applyAlignment="1">
      <alignment horizontal="center"/>
    </xf>
    <xf numFmtId="165" fontId="0" fillId="2" borderId="20" xfId="0" applyNumberFormat="1" applyFill="1" applyBorder="1" applyAlignment="1">
      <alignment horizontal="center"/>
    </xf>
    <xf numFmtId="43" fontId="1" fillId="2" borderId="17" xfId="0" applyNumberFormat="1" applyFont="1" applyFill="1" applyBorder="1" applyAlignment="1">
      <alignment horizontal="center"/>
    </xf>
    <xf numFmtId="43" fontId="1" fillId="2" borderId="20" xfId="0" applyNumberFormat="1" applyFont="1" applyFill="1" applyBorder="1" applyAlignment="1">
      <alignment horizontal="center"/>
    </xf>
    <xf numFmtId="165" fontId="1" fillId="2" borderId="17" xfId="0" applyNumberFormat="1" applyFont="1" applyFill="1" applyBorder="1" applyAlignment="1">
      <alignment horizontal="center"/>
    </xf>
    <xf numFmtId="165" fontId="1" fillId="2" borderId="20" xfId="0" applyNumberFormat="1" applyFont="1" applyFill="1" applyBorder="1" applyAlignment="1">
      <alignment horizontal="center"/>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ibs.it/servizi-online/servizi-docenti/trattamento-economico-e-previdenziale-del-personale-docen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ibs.it/servizi-online/servizi-docenti/trattamento-economico-e-previdenziale-del-personale-docen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tabSelected="1" workbookViewId="0">
      <selection activeCell="F18" sqref="F18"/>
    </sheetView>
  </sheetViews>
  <sheetFormatPr defaultRowHeight="15" x14ac:dyDescent="0.25"/>
  <cols>
    <col min="6" max="6" width="23.7109375" customWidth="1"/>
    <col min="7" max="7" width="27" customWidth="1"/>
    <col min="8" max="8" width="16.5703125" customWidth="1"/>
    <col min="9" max="9" width="13.140625" customWidth="1"/>
    <col min="11" max="11" width="18.28515625" customWidth="1"/>
    <col min="12" max="14" width="12.7109375" customWidth="1"/>
  </cols>
  <sheetData>
    <row r="1" spans="1:26" ht="14.45" customHeight="1" x14ac:dyDescent="0.25">
      <c r="A1" s="134" t="s">
        <v>110</v>
      </c>
      <c r="B1" s="135"/>
      <c r="C1" s="135"/>
      <c r="D1" s="135"/>
      <c r="E1" s="135"/>
      <c r="F1" s="135"/>
      <c r="G1" s="135"/>
      <c r="H1" s="135"/>
      <c r="I1" s="136"/>
      <c r="N1" s="75"/>
      <c r="O1" s="75"/>
      <c r="P1" s="75"/>
      <c r="Q1" s="75"/>
      <c r="R1" s="75"/>
      <c r="S1" s="75"/>
    </row>
    <row r="2" spans="1:26" ht="24.75" customHeight="1" x14ac:dyDescent="0.25">
      <c r="A2" s="137"/>
      <c r="B2" s="138"/>
      <c r="C2" s="138"/>
      <c r="D2" s="138"/>
      <c r="E2" s="138"/>
      <c r="F2" s="138"/>
      <c r="G2" s="138"/>
      <c r="H2" s="138"/>
      <c r="I2" s="139"/>
      <c r="K2" s="72" t="s">
        <v>111</v>
      </c>
      <c r="N2" s="75"/>
      <c r="O2" s="75"/>
      <c r="P2" s="75"/>
      <c r="Q2" s="75"/>
      <c r="R2" s="75"/>
      <c r="S2" s="75"/>
    </row>
    <row r="3" spans="1:26" ht="15" customHeight="1" x14ac:dyDescent="0.3">
      <c r="A3" s="10"/>
      <c r="B3" s="11"/>
      <c r="C3" s="11"/>
      <c r="D3" s="11"/>
      <c r="E3" s="11"/>
      <c r="F3" s="11"/>
      <c r="G3" s="11"/>
      <c r="H3" s="12" t="s">
        <v>0</v>
      </c>
      <c r="I3" s="13"/>
      <c r="N3" s="75"/>
      <c r="O3" s="75"/>
      <c r="P3" s="75"/>
      <c r="Q3" s="75"/>
      <c r="R3" s="75"/>
      <c r="S3" s="75"/>
    </row>
    <row r="4" spans="1:26" ht="13.5" customHeight="1" x14ac:dyDescent="0.25">
      <c r="A4" s="144" t="s">
        <v>62</v>
      </c>
      <c r="B4" s="145"/>
      <c r="C4" s="145"/>
      <c r="D4" s="145"/>
      <c r="E4" s="145"/>
      <c r="F4" s="145"/>
      <c r="G4" s="145"/>
      <c r="H4" s="11"/>
      <c r="I4" s="13"/>
      <c r="L4" s="59"/>
      <c r="M4" s="59"/>
      <c r="N4" s="74"/>
      <c r="O4" s="75"/>
      <c r="P4" s="75"/>
      <c r="Q4" s="75"/>
      <c r="R4" s="75"/>
      <c r="S4" s="75"/>
    </row>
    <row r="5" spans="1:26" ht="15" customHeight="1" x14ac:dyDescent="0.3">
      <c r="A5" s="146" t="s">
        <v>1</v>
      </c>
      <c r="B5" s="147"/>
      <c r="C5" s="147"/>
      <c r="D5" s="147"/>
      <c r="E5" s="147"/>
      <c r="F5" s="147"/>
      <c r="G5" s="148"/>
      <c r="H5" s="93">
        <f>H55</f>
        <v>0</v>
      </c>
      <c r="I5" s="13"/>
      <c r="L5" s="59"/>
      <c r="M5" s="59"/>
      <c r="N5" s="74"/>
      <c r="O5" s="74"/>
      <c r="P5" s="75"/>
      <c r="Q5" s="75"/>
      <c r="R5" s="75"/>
      <c r="S5" s="75"/>
    </row>
    <row r="6" spans="1:26" ht="16.149999999999999" customHeight="1" x14ac:dyDescent="0.3">
      <c r="A6" s="146" t="s">
        <v>44</v>
      </c>
      <c r="B6" s="147"/>
      <c r="C6" s="147"/>
      <c r="D6" s="147"/>
      <c r="E6" s="147"/>
      <c r="F6" s="147"/>
      <c r="G6" s="148"/>
      <c r="H6" s="76">
        <f>H26</f>
        <v>0</v>
      </c>
      <c r="I6" s="13"/>
      <c r="K6" t="s">
        <v>67</v>
      </c>
      <c r="L6" s="65"/>
      <c r="M6" s="59"/>
      <c r="N6" s="74"/>
      <c r="O6" s="74"/>
      <c r="P6" s="75"/>
      <c r="Q6" s="9"/>
      <c r="R6" s="9"/>
      <c r="S6" s="9"/>
      <c r="T6" s="9"/>
      <c r="U6" s="9"/>
      <c r="V6" s="9"/>
      <c r="W6" s="9"/>
      <c r="X6" s="9"/>
      <c r="Y6" s="9"/>
      <c r="Z6" s="9"/>
    </row>
    <row r="7" spans="1:26" ht="15" customHeight="1" x14ac:dyDescent="0.3">
      <c r="A7" s="149" t="s">
        <v>42</v>
      </c>
      <c r="B7" s="150"/>
      <c r="C7" s="150"/>
      <c r="D7" s="150"/>
      <c r="E7" s="150"/>
      <c r="F7" s="150"/>
      <c r="G7" s="151"/>
      <c r="H7" s="94">
        <v>0</v>
      </c>
      <c r="I7" s="13"/>
      <c r="K7" s="67" t="s">
        <v>68</v>
      </c>
      <c r="L7" s="65"/>
      <c r="M7" s="59"/>
      <c r="N7" s="74"/>
      <c r="O7" s="74"/>
      <c r="P7" s="75"/>
      <c r="Q7" s="9"/>
      <c r="R7" s="75"/>
      <c r="S7" s="75"/>
    </row>
    <row r="8" spans="1:26" ht="16.149999999999999" customHeight="1" x14ac:dyDescent="0.3">
      <c r="A8" s="146" t="s">
        <v>23</v>
      </c>
      <c r="B8" s="147"/>
      <c r="C8" s="147"/>
      <c r="D8" s="147"/>
      <c r="E8" s="147"/>
      <c r="F8" s="147"/>
      <c r="G8" s="148"/>
      <c r="H8" s="76">
        <f>H5-H6-H7</f>
        <v>0</v>
      </c>
      <c r="I8" s="13"/>
      <c r="K8" s="9" t="s">
        <v>61</v>
      </c>
      <c r="L8" s="59"/>
      <c r="M8" s="59"/>
      <c r="N8" s="74"/>
      <c r="O8" s="74"/>
      <c r="P8" s="75"/>
      <c r="Q8" s="75"/>
      <c r="R8" s="75"/>
      <c r="S8" s="75"/>
    </row>
    <row r="9" spans="1:26" ht="13.5" customHeight="1" x14ac:dyDescent="0.3">
      <c r="A9" s="10"/>
      <c r="B9" s="45"/>
      <c r="C9" s="45"/>
      <c r="D9" s="45"/>
      <c r="E9" s="12"/>
      <c r="F9" s="12"/>
      <c r="G9" s="12"/>
      <c r="H9" s="4"/>
      <c r="I9" s="13"/>
      <c r="L9" s="59"/>
      <c r="M9" s="59"/>
      <c r="N9" s="74"/>
      <c r="O9" s="74"/>
      <c r="P9" s="75"/>
      <c r="Q9" s="75"/>
      <c r="R9" s="75"/>
      <c r="S9" s="75"/>
    </row>
    <row r="10" spans="1:26" ht="15" customHeight="1" x14ac:dyDescent="0.3">
      <c r="A10" s="15"/>
      <c r="B10" s="16"/>
      <c r="C10" s="16"/>
      <c r="D10" s="16"/>
      <c r="E10" s="16"/>
      <c r="F10" s="16"/>
      <c r="G10" s="16"/>
      <c r="H10" s="16"/>
      <c r="I10" s="17"/>
      <c r="L10" s="59"/>
      <c r="M10" s="59"/>
      <c r="N10" s="74"/>
      <c r="O10" s="74"/>
      <c r="P10" s="75"/>
      <c r="Q10" s="75"/>
      <c r="R10" s="75"/>
      <c r="S10" s="75"/>
    </row>
    <row r="11" spans="1:26" ht="15" customHeight="1" x14ac:dyDescent="0.3">
      <c r="A11" s="15"/>
      <c r="B11" s="16"/>
      <c r="C11" s="16"/>
      <c r="D11" s="16"/>
      <c r="E11" s="16"/>
      <c r="F11" s="16"/>
      <c r="G11" s="16"/>
      <c r="H11" s="16"/>
      <c r="I11" s="17"/>
      <c r="K11" s="75" t="s">
        <v>69</v>
      </c>
      <c r="L11" s="74"/>
      <c r="M11" s="74"/>
      <c r="N11" s="74"/>
      <c r="O11" s="74"/>
      <c r="P11" s="75"/>
      <c r="Q11" s="75"/>
      <c r="R11" s="75"/>
      <c r="S11" s="75"/>
    </row>
    <row r="12" spans="1:26" ht="15" customHeight="1" x14ac:dyDescent="0.25">
      <c r="A12" s="77"/>
      <c r="B12" s="78" t="s">
        <v>2</v>
      </c>
      <c r="C12" s="79"/>
      <c r="D12" s="79"/>
      <c r="E12" s="79"/>
      <c r="F12" s="79"/>
      <c r="G12" s="79"/>
      <c r="H12" s="79"/>
      <c r="I12" s="81"/>
      <c r="K12" s="75" t="s">
        <v>75</v>
      </c>
      <c r="L12" s="74"/>
      <c r="M12" s="74"/>
      <c r="N12" s="74"/>
      <c r="O12" s="74"/>
      <c r="P12" s="75"/>
      <c r="Q12" s="75"/>
      <c r="R12" s="75"/>
      <c r="S12" s="75"/>
    </row>
    <row r="13" spans="1:26" ht="15" customHeight="1" x14ac:dyDescent="0.3">
      <c r="A13" s="15"/>
      <c r="B13" s="16"/>
      <c r="C13" s="16"/>
      <c r="D13" s="16"/>
      <c r="E13" s="16"/>
      <c r="F13" s="16"/>
      <c r="G13" s="16"/>
      <c r="H13" s="16"/>
      <c r="I13" s="17"/>
      <c r="K13" s="75" t="s">
        <v>36</v>
      </c>
      <c r="L13" s="74"/>
      <c r="M13" s="74"/>
      <c r="N13" s="74"/>
      <c r="O13" s="74"/>
      <c r="P13" s="75"/>
      <c r="Q13" s="75"/>
      <c r="R13" s="75"/>
      <c r="S13" s="75"/>
    </row>
    <row r="14" spans="1:26" ht="15" customHeight="1" x14ac:dyDescent="0.3">
      <c r="A14" s="15"/>
      <c r="B14" s="16"/>
      <c r="C14" s="16"/>
      <c r="D14" s="16"/>
      <c r="E14" s="16"/>
      <c r="F14" s="16"/>
      <c r="G14" s="16"/>
      <c r="H14" s="16"/>
      <c r="I14" s="17"/>
      <c r="K14" s="75" t="s">
        <v>74</v>
      </c>
      <c r="L14" s="73"/>
      <c r="M14" s="73"/>
      <c r="N14" s="75"/>
      <c r="O14" s="75"/>
      <c r="P14" s="75"/>
      <c r="Q14" s="75"/>
      <c r="R14" s="75"/>
      <c r="S14" s="75"/>
    </row>
    <row r="15" spans="1:26" ht="15" customHeight="1" x14ac:dyDescent="0.25">
      <c r="A15" s="82" t="s">
        <v>25</v>
      </c>
      <c r="B15" s="83"/>
      <c r="C15" s="83"/>
      <c r="D15" s="83"/>
      <c r="E15" s="83"/>
      <c r="F15" s="83"/>
      <c r="G15" s="84"/>
      <c r="H15" s="84"/>
      <c r="I15" s="85"/>
      <c r="K15" s="75"/>
      <c r="L15" s="73"/>
      <c r="M15" s="73"/>
      <c r="N15" s="75"/>
      <c r="O15" s="75"/>
      <c r="P15" s="75"/>
      <c r="Q15" s="75"/>
      <c r="R15" s="75"/>
      <c r="S15" s="75"/>
    </row>
    <row r="16" spans="1:26" ht="16.149999999999999" customHeight="1" x14ac:dyDescent="0.3">
      <c r="A16" s="89"/>
      <c r="B16" s="53"/>
      <c r="C16" s="54"/>
      <c r="D16" s="54"/>
      <c r="E16" s="54"/>
      <c r="F16" s="104" t="s">
        <v>112</v>
      </c>
      <c r="G16" s="104" t="s">
        <v>3</v>
      </c>
      <c r="H16" s="55"/>
      <c r="I16" s="56"/>
      <c r="N16" s="75"/>
      <c r="O16" s="75"/>
      <c r="P16" s="75"/>
      <c r="Q16" s="75"/>
      <c r="R16" s="75"/>
      <c r="S16" s="75"/>
    </row>
    <row r="17" spans="1:21" ht="15" customHeight="1" x14ac:dyDescent="0.25">
      <c r="A17" s="90"/>
      <c r="B17" s="78" t="s">
        <v>35</v>
      </c>
      <c r="C17" s="78"/>
      <c r="D17" s="78"/>
      <c r="E17" s="78"/>
      <c r="F17" s="78"/>
      <c r="G17" s="78"/>
      <c r="H17" s="78"/>
      <c r="I17" s="111"/>
      <c r="K17" s="9" t="s">
        <v>48</v>
      </c>
      <c r="L17" s="67" t="s">
        <v>63</v>
      </c>
      <c r="N17" s="75"/>
      <c r="O17" s="75"/>
      <c r="P17" s="75"/>
      <c r="Q17" s="75"/>
      <c r="R17" s="75"/>
      <c r="S17" s="75"/>
    </row>
    <row r="18" spans="1:21" ht="16.149999999999999" customHeight="1" x14ac:dyDescent="0.25">
      <c r="A18" s="90"/>
      <c r="B18" s="1"/>
      <c r="C18" s="18"/>
      <c r="D18" s="18"/>
      <c r="E18" s="18"/>
      <c r="F18" s="18"/>
      <c r="G18" s="18"/>
      <c r="H18" s="19"/>
      <c r="I18" s="17"/>
      <c r="L18" s="67" t="s">
        <v>65</v>
      </c>
      <c r="N18" s="75"/>
      <c r="O18" s="75"/>
      <c r="P18" s="75"/>
      <c r="Q18" s="75"/>
      <c r="R18" s="75"/>
      <c r="S18" s="75"/>
    </row>
    <row r="19" spans="1:21" ht="16.149999999999999" customHeight="1" x14ac:dyDescent="0.25">
      <c r="A19" s="90"/>
      <c r="B19" s="1"/>
      <c r="C19" s="140" t="s">
        <v>47</v>
      </c>
      <c r="D19" s="140"/>
      <c r="E19" s="140"/>
      <c r="F19" s="18"/>
      <c r="G19" s="18"/>
      <c r="H19" s="19"/>
      <c r="I19" s="17"/>
      <c r="L19" s="67" t="s">
        <v>64</v>
      </c>
      <c r="N19" s="75"/>
      <c r="O19" s="75"/>
      <c r="P19" s="75"/>
      <c r="Q19" s="75"/>
      <c r="R19" s="75"/>
      <c r="S19" s="75"/>
    </row>
    <row r="20" spans="1:21" ht="16.149999999999999" customHeight="1" x14ac:dyDescent="0.3">
      <c r="A20" s="90"/>
      <c r="B20" s="1"/>
      <c r="C20" s="152" t="s">
        <v>108</v>
      </c>
      <c r="D20" s="152"/>
      <c r="E20" s="152"/>
      <c r="F20" s="110">
        <v>0</v>
      </c>
      <c r="G20" s="110">
        <v>0</v>
      </c>
      <c r="H20" s="19"/>
      <c r="I20" s="17"/>
      <c r="L20" s="61"/>
      <c r="N20" s="75"/>
      <c r="O20" s="75"/>
      <c r="P20" s="75"/>
      <c r="Q20" s="75"/>
      <c r="R20" s="75"/>
      <c r="S20" s="75"/>
    </row>
    <row r="21" spans="1:21" ht="16.149999999999999" customHeight="1" x14ac:dyDescent="0.3">
      <c r="A21" s="90"/>
      <c r="B21" s="1"/>
      <c r="C21" s="152" t="s">
        <v>108</v>
      </c>
      <c r="D21" s="152"/>
      <c r="E21" s="152"/>
      <c r="F21" s="110">
        <v>0</v>
      </c>
      <c r="G21" s="110">
        <v>0</v>
      </c>
      <c r="H21" s="19"/>
      <c r="I21" s="17"/>
      <c r="L21" s="61"/>
      <c r="N21" s="75"/>
      <c r="O21" s="75"/>
      <c r="P21" s="75"/>
      <c r="Q21" s="75"/>
      <c r="R21" s="75"/>
      <c r="S21" s="75"/>
    </row>
    <row r="22" spans="1:21" ht="16.149999999999999" customHeight="1" x14ac:dyDescent="0.3">
      <c r="A22" s="90"/>
      <c r="B22" s="1"/>
      <c r="C22" s="152" t="s">
        <v>108</v>
      </c>
      <c r="D22" s="152"/>
      <c r="E22" s="152"/>
      <c r="F22" s="110">
        <v>0</v>
      </c>
      <c r="G22" s="110">
        <v>0</v>
      </c>
      <c r="H22" s="19"/>
      <c r="I22" s="17"/>
      <c r="L22" s="68" t="s">
        <v>81</v>
      </c>
      <c r="N22" s="75"/>
      <c r="O22" s="75"/>
      <c r="P22" s="75"/>
      <c r="Q22" s="75"/>
      <c r="R22" s="75"/>
      <c r="S22" s="75"/>
    </row>
    <row r="23" spans="1:21" ht="16.149999999999999" customHeight="1" x14ac:dyDescent="0.25">
      <c r="A23" s="90"/>
      <c r="B23" s="1"/>
      <c r="C23" s="152" t="s">
        <v>108</v>
      </c>
      <c r="D23" s="152"/>
      <c r="E23" s="152"/>
      <c r="F23" s="110">
        <v>0</v>
      </c>
      <c r="G23" s="110">
        <v>0</v>
      </c>
      <c r="H23" s="19"/>
      <c r="I23" s="17"/>
      <c r="L23" s="102" t="s">
        <v>76</v>
      </c>
      <c r="M23" s="9"/>
      <c r="N23" s="9"/>
      <c r="O23" s="9"/>
      <c r="P23" s="9"/>
      <c r="Q23" s="9"/>
      <c r="R23" s="9"/>
      <c r="S23" s="9"/>
      <c r="T23" s="9"/>
      <c r="U23" s="9"/>
    </row>
    <row r="24" spans="1:21" ht="16.149999999999999" customHeight="1" x14ac:dyDescent="0.25">
      <c r="A24" s="90"/>
      <c r="B24" s="1"/>
      <c r="C24" s="152" t="s">
        <v>108</v>
      </c>
      <c r="D24" s="152"/>
      <c r="E24" s="152"/>
      <c r="F24" s="110">
        <v>0</v>
      </c>
      <c r="G24" s="110">
        <v>0</v>
      </c>
      <c r="H24" s="19"/>
      <c r="I24" s="17"/>
      <c r="L24" s="72"/>
      <c r="M24" s="9"/>
      <c r="N24" s="9"/>
      <c r="O24" s="9"/>
      <c r="P24" s="9"/>
      <c r="Q24" s="9"/>
      <c r="R24" s="9"/>
      <c r="S24" s="9"/>
      <c r="T24" s="9"/>
      <c r="U24" s="9"/>
    </row>
    <row r="25" spans="1:21" ht="16.149999999999999" customHeight="1" thickBot="1" x14ac:dyDescent="0.3">
      <c r="A25" s="90"/>
      <c r="B25" s="1"/>
      <c r="C25" s="152" t="s">
        <v>108</v>
      </c>
      <c r="D25" s="152"/>
      <c r="E25" s="152"/>
      <c r="F25" s="110">
        <v>0</v>
      </c>
      <c r="G25" s="110">
        <v>0</v>
      </c>
      <c r="H25" s="19"/>
      <c r="I25" s="17"/>
      <c r="L25" s="61"/>
      <c r="N25" s="75"/>
      <c r="O25" s="75"/>
      <c r="P25" s="75"/>
      <c r="Q25" s="75"/>
      <c r="R25" s="75"/>
      <c r="S25" s="75"/>
      <c r="T25" s="9"/>
      <c r="U25" s="9"/>
    </row>
    <row r="26" spans="1:21" ht="16.149999999999999" customHeight="1" thickBot="1" x14ac:dyDescent="0.3">
      <c r="A26" s="90"/>
      <c r="B26" s="2"/>
      <c r="C26" s="20"/>
      <c r="D26" s="20"/>
      <c r="E26" s="20"/>
      <c r="F26" s="20"/>
      <c r="G26" s="22" t="s">
        <v>4</v>
      </c>
      <c r="H26" s="26">
        <f>ROUND(((G20/12)*F20)+((G21/12)*F21)+((G22/12)*F22)+((G23/12)*F23)+((G24/12)*F24)+((G25/12)*F25),0)</f>
        <v>0</v>
      </c>
      <c r="I26" s="17"/>
      <c r="N26" s="75"/>
      <c r="O26" s="75"/>
      <c r="P26" s="75"/>
      <c r="Q26" s="75"/>
      <c r="R26" s="75"/>
      <c r="S26" s="75"/>
    </row>
    <row r="27" spans="1:21" ht="15" customHeight="1" x14ac:dyDescent="0.25">
      <c r="A27" s="90"/>
      <c r="B27" s="78" t="s">
        <v>46</v>
      </c>
      <c r="C27" s="78"/>
      <c r="D27" s="78"/>
      <c r="E27" s="78"/>
      <c r="F27" s="78"/>
      <c r="G27" s="78"/>
      <c r="H27" s="78"/>
      <c r="I27" s="111"/>
      <c r="N27" s="75"/>
      <c r="O27" s="75"/>
      <c r="P27" s="75"/>
      <c r="Q27" s="75"/>
      <c r="R27" s="75"/>
      <c r="S27" s="75"/>
    </row>
    <row r="28" spans="1:21" ht="16.149999999999999" customHeight="1" x14ac:dyDescent="0.25">
      <c r="A28" s="90"/>
      <c r="B28" s="3"/>
      <c r="C28" s="11"/>
      <c r="D28" s="11"/>
      <c r="E28" s="11"/>
      <c r="F28" s="112"/>
      <c r="G28" s="112"/>
      <c r="H28" s="112"/>
      <c r="I28" s="113"/>
      <c r="K28" s="69"/>
      <c r="L28" s="67" t="s">
        <v>70</v>
      </c>
      <c r="N28" s="75"/>
      <c r="O28" s="75"/>
      <c r="P28" s="75"/>
      <c r="Q28" s="75"/>
      <c r="R28" s="75"/>
      <c r="S28" s="75"/>
    </row>
    <row r="29" spans="1:21" ht="21.75" customHeight="1" x14ac:dyDescent="0.25">
      <c r="A29" s="90"/>
      <c r="B29" s="112"/>
      <c r="C29" s="23" t="s">
        <v>49</v>
      </c>
      <c r="D29" s="23"/>
      <c r="E29" s="23"/>
      <c r="F29" s="112"/>
      <c r="G29" s="112"/>
      <c r="H29" s="112"/>
      <c r="I29" s="113"/>
      <c r="K29" s="9" t="s">
        <v>55</v>
      </c>
      <c r="L29" s="67" t="s">
        <v>56</v>
      </c>
      <c r="N29" s="75"/>
      <c r="O29" s="75"/>
      <c r="P29" s="75"/>
      <c r="Q29" s="75"/>
      <c r="R29" s="75"/>
      <c r="S29" s="75"/>
    </row>
    <row r="30" spans="1:21" ht="16.149999999999999" customHeight="1" x14ac:dyDescent="0.25">
      <c r="A30" s="90"/>
      <c r="B30" s="3"/>
      <c r="C30" s="153" t="s">
        <v>109</v>
      </c>
      <c r="D30" s="153"/>
      <c r="E30" s="153"/>
      <c r="F30" s="110">
        <v>0</v>
      </c>
      <c r="G30" s="110">
        <v>0</v>
      </c>
      <c r="H30" s="75"/>
      <c r="I30" s="113"/>
      <c r="L30" s="67" t="s">
        <v>77</v>
      </c>
      <c r="N30" s="75"/>
      <c r="O30" s="75"/>
      <c r="P30" s="75"/>
      <c r="Q30" s="75"/>
      <c r="R30" s="75"/>
      <c r="S30" s="75"/>
    </row>
    <row r="31" spans="1:21" ht="16.149999999999999" customHeight="1" x14ac:dyDescent="0.25">
      <c r="A31" s="90"/>
      <c r="B31" s="3"/>
      <c r="C31" s="153" t="s">
        <v>109</v>
      </c>
      <c r="D31" s="153"/>
      <c r="E31" s="153"/>
      <c r="F31" s="110">
        <v>0</v>
      </c>
      <c r="G31" s="110">
        <v>0</v>
      </c>
      <c r="H31" s="75"/>
      <c r="I31" s="113"/>
      <c r="L31" s="67" t="s">
        <v>37</v>
      </c>
      <c r="N31" s="75"/>
      <c r="O31" s="75"/>
      <c r="P31" s="75"/>
      <c r="Q31" s="75"/>
      <c r="R31" s="75"/>
      <c r="S31" s="75"/>
    </row>
    <row r="32" spans="1:21" ht="16.149999999999999" customHeight="1" thickBot="1" x14ac:dyDescent="0.3">
      <c r="A32" s="90"/>
      <c r="B32" s="3"/>
      <c r="C32" s="153" t="s">
        <v>109</v>
      </c>
      <c r="D32" s="153"/>
      <c r="E32" s="153"/>
      <c r="F32" s="110">
        <v>0</v>
      </c>
      <c r="G32" s="110">
        <v>0</v>
      </c>
      <c r="H32" s="75"/>
      <c r="I32" s="113"/>
      <c r="L32" s="67" t="s">
        <v>38</v>
      </c>
      <c r="N32" s="75"/>
      <c r="O32" s="75"/>
      <c r="P32" s="75"/>
      <c r="Q32" s="75"/>
      <c r="R32" s="75"/>
      <c r="S32" s="75"/>
      <c r="U32" s="61"/>
    </row>
    <row r="33" spans="1:22" ht="16.149999999999999" customHeight="1" thickBot="1" x14ac:dyDescent="0.3">
      <c r="A33" s="90"/>
      <c r="B33" s="3"/>
      <c r="C33" s="11"/>
      <c r="D33" s="11"/>
      <c r="E33" s="21"/>
      <c r="F33" s="25"/>
      <c r="G33" s="25"/>
      <c r="H33" s="26">
        <f>ROUND(((G30/12)*F30)+((G31/12)*F31)+((G32/12)*F32),0)</f>
        <v>0</v>
      </c>
      <c r="I33" s="14"/>
      <c r="L33" s="67" t="s">
        <v>43</v>
      </c>
      <c r="N33" s="75"/>
      <c r="O33" s="75"/>
      <c r="P33" s="75"/>
      <c r="Q33" s="75"/>
      <c r="R33" s="75"/>
      <c r="S33" s="75"/>
      <c r="V33" s="66"/>
    </row>
    <row r="34" spans="1:22" ht="15" customHeight="1" x14ac:dyDescent="0.25">
      <c r="A34" s="90"/>
      <c r="B34" s="112"/>
      <c r="C34" s="23" t="s">
        <v>45</v>
      </c>
      <c r="D34" s="23"/>
      <c r="E34" s="23"/>
      <c r="F34" s="112"/>
      <c r="G34" s="112"/>
      <c r="H34" s="112"/>
      <c r="I34" s="113"/>
      <c r="J34" s="70"/>
      <c r="K34" s="68" t="s">
        <v>50</v>
      </c>
      <c r="L34" s="67" t="s">
        <v>54</v>
      </c>
      <c r="N34" s="75"/>
      <c r="O34" s="75"/>
      <c r="P34" s="75"/>
      <c r="Q34" s="75"/>
      <c r="R34" s="75"/>
      <c r="S34" s="75"/>
      <c r="V34" s="66"/>
    </row>
    <row r="35" spans="1:22" ht="16.149999999999999" customHeight="1" x14ac:dyDescent="0.25">
      <c r="A35" s="90"/>
      <c r="B35" s="3"/>
      <c r="C35" s="152">
        <v>1</v>
      </c>
      <c r="D35" s="152"/>
      <c r="E35" s="152"/>
      <c r="F35" s="80" t="s">
        <v>88</v>
      </c>
      <c r="G35" s="105" t="s">
        <v>89</v>
      </c>
      <c r="H35" s="24"/>
      <c r="I35" s="14"/>
      <c r="L35" s="67" t="s">
        <v>51</v>
      </c>
      <c r="N35" s="75"/>
      <c r="O35" s="75"/>
      <c r="P35" s="75"/>
      <c r="Q35" s="75"/>
      <c r="R35" s="75"/>
      <c r="S35" s="75"/>
      <c r="V35" s="66"/>
    </row>
    <row r="36" spans="1:22" ht="16.149999999999999" customHeight="1" x14ac:dyDescent="0.25">
      <c r="A36" s="90"/>
      <c r="B36" s="3"/>
      <c r="C36" s="152">
        <v>2</v>
      </c>
      <c r="D36" s="152"/>
      <c r="E36" s="152"/>
      <c r="F36" s="80" t="s">
        <v>88</v>
      </c>
      <c r="G36" s="105" t="s">
        <v>89</v>
      </c>
      <c r="H36" s="24"/>
      <c r="I36" s="14"/>
      <c r="L36" s="67" t="s">
        <v>52</v>
      </c>
      <c r="N36" s="75"/>
      <c r="O36" s="75"/>
      <c r="P36" s="75"/>
      <c r="Q36" s="75"/>
      <c r="R36" s="75"/>
      <c r="S36" s="75"/>
      <c r="V36" s="66"/>
    </row>
    <row r="37" spans="1:22" ht="16.149999999999999" customHeight="1" x14ac:dyDescent="0.25">
      <c r="A37" s="90"/>
      <c r="B37" s="3"/>
      <c r="C37" s="152">
        <v>3</v>
      </c>
      <c r="D37" s="152"/>
      <c r="E37" s="152"/>
      <c r="F37" s="80" t="s">
        <v>88</v>
      </c>
      <c r="G37" s="105" t="s">
        <v>89</v>
      </c>
      <c r="H37" s="19"/>
      <c r="I37" s="14"/>
      <c r="N37" s="75"/>
      <c r="O37" s="75"/>
      <c r="P37" s="75"/>
      <c r="Q37" s="75"/>
      <c r="R37" s="75"/>
      <c r="S37" s="75"/>
      <c r="V37" s="66"/>
    </row>
    <row r="38" spans="1:22" ht="16.149999999999999" customHeight="1" x14ac:dyDescent="0.25">
      <c r="A38" s="90"/>
      <c r="B38" s="3"/>
      <c r="C38" s="11"/>
      <c r="D38" s="11"/>
      <c r="E38" s="21"/>
      <c r="F38" s="25"/>
      <c r="G38" s="25"/>
      <c r="H38" s="105">
        <v>0</v>
      </c>
      <c r="I38" s="14"/>
      <c r="N38" s="75"/>
      <c r="O38" s="75"/>
      <c r="P38" s="75"/>
      <c r="Q38" s="75"/>
      <c r="R38" s="75"/>
      <c r="S38" s="75"/>
      <c r="V38" s="66"/>
    </row>
    <row r="39" spans="1:22" ht="16.149999999999999" customHeight="1" x14ac:dyDescent="0.25">
      <c r="A39" s="90"/>
      <c r="B39" s="3"/>
      <c r="C39" s="11"/>
      <c r="D39" s="11"/>
      <c r="E39" s="11"/>
      <c r="F39" s="11"/>
      <c r="G39" s="12"/>
      <c r="H39" s="27"/>
      <c r="I39" s="14"/>
      <c r="N39" s="75"/>
      <c r="O39" s="75"/>
      <c r="P39" s="75"/>
      <c r="Q39" s="75"/>
      <c r="R39" s="75"/>
      <c r="S39" s="75"/>
    </row>
    <row r="40" spans="1:22" ht="15.75" customHeight="1" thickBot="1" x14ac:dyDescent="0.3">
      <c r="A40" s="91"/>
      <c r="B40" s="141" t="s">
        <v>53</v>
      </c>
      <c r="C40" s="142"/>
      <c r="D40" s="142"/>
      <c r="E40" s="142"/>
      <c r="F40" s="142"/>
      <c r="G40" s="142"/>
      <c r="H40" s="86"/>
      <c r="I40" s="87"/>
      <c r="K40" s="9" t="s">
        <v>27</v>
      </c>
      <c r="L40" s="67" t="s">
        <v>82</v>
      </c>
      <c r="M40" s="101"/>
      <c r="N40" s="101"/>
      <c r="O40" s="101"/>
      <c r="P40" s="101"/>
      <c r="Q40" s="101"/>
      <c r="R40" s="101"/>
      <c r="S40" s="101"/>
    </row>
    <row r="41" spans="1:22" ht="16.149999999999999" customHeight="1" thickBot="1" x14ac:dyDescent="0.3">
      <c r="A41" s="90"/>
      <c r="B41" s="46"/>
      <c r="C41" s="11"/>
      <c r="D41" s="11"/>
      <c r="E41" s="11"/>
      <c r="F41" s="11"/>
      <c r="G41" s="45"/>
      <c r="H41" s="28">
        <f>ROUND((H26+H33)*60%,0)</f>
        <v>0</v>
      </c>
      <c r="I41" s="14"/>
      <c r="K41" s="9"/>
      <c r="L41" s="67" t="s">
        <v>83</v>
      </c>
      <c r="M41" s="101"/>
      <c r="N41" s="101"/>
      <c r="O41" s="101"/>
      <c r="P41" s="101"/>
      <c r="Q41" s="101"/>
      <c r="R41" s="101"/>
      <c r="S41" s="101"/>
    </row>
    <row r="42" spans="1:22" ht="58.5" customHeight="1" thickBot="1" x14ac:dyDescent="0.3">
      <c r="A42" s="90"/>
      <c r="B42" s="47"/>
      <c r="C42" s="11"/>
      <c r="D42" s="11"/>
      <c r="E42" s="11"/>
      <c r="F42" s="11"/>
      <c r="G42" s="57" t="s">
        <v>32</v>
      </c>
      <c r="H42" s="28">
        <f>H41-H7</f>
        <v>0</v>
      </c>
      <c r="I42" s="14"/>
      <c r="K42" s="9"/>
      <c r="L42" s="101"/>
      <c r="M42" s="101"/>
      <c r="N42" s="101"/>
      <c r="O42" s="101"/>
      <c r="P42" s="101"/>
      <c r="Q42" s="101"/>
      <c r="R42" s="101"/>
      <c r="S42" s="101"/>
    </row>
    <row r="43" spans="1:22" ht="26.25" customHeight="1" thickBot="1" x14ac:dyDescent="0.3">
      <c r="A43" s="92"/>
      <c r="B43" s="141" t="s">
        <v>71</v>
      </c>
      <c r="C43" s="142"/>
      <c r="D43" s="142"/>
      <c r="E43" s="142"/>
      <c r="F43" s="142"/>
      <c r="G43" s="142"/>
      <c r="H43" s="86"/>
      <c r="I43" s="87"/>
      <c r="K43" s="9" t="s">
        <v>30</v>
      </c>
      <c r="L43" s="101" t="s">
        <v>29</v>
      </c>
      <c r="M43" s="101"/>
      <c r="N43" s="101"/>
      <c r="O43" s="101"/>
      <c r="P43" s="58"/>
      <c r="Q43" s="58"/>
      <c r="R43" s="9"/>
      <c r="S43" s="9"/>
    </row>
    <row r="44" spans="1:22" ht="16.149999999999999" customHeight="1" thickBot="1" x14ac:dyDescent="0.3">
      <c r="A44" s="90"/>
      <c r="B44" s="48" t="s">
        <v>15</v>
      </c>
      <c r="C44" s="49"/>
      <c r="D44" s="49"/>
      <c r="E44" s="49"/>
      <c r="F44" s="49"/>
      <c r="G44" s="49"/>
      <c r="H44" s="28">
        <f>'AMMORTAMENTO ATTREZZATURE'!H40</f>
        <v>0</v>
      </c>
      <c r="I44" s="14"/>
      <c r="K44" s="9"/>
      <c r="L44" s="58"/>
      <c r="M44" s="58"/>
      <c r="N44" s="58"/>
      <c r="O44" s="58"/>
      <c r="P44" s="58"/>
      <c r="Q44" s="58"/>
      <c r="R44" s="9"/>
      <c r="S44" s="9"/>
    </row>
    <row r="45" spans="1:22" ht="15" customHeight="1" x14ac:dyDescent="0.25">
      <c r="A45" s="90"/>
      <c r="B45" s="47"/>
      <c r="C45" s="11"/>
      <c r="D45" s="11"/>
      <c r="E45" s="11"/>
      <c r="F45" s="11"/>
      <c r="G45" s="11"/>
      <c r="H45" s="19"/>
      <c r="I45" s="14"/>
      <c r="K45" s="9"/>
      <c r="L45" s="9"/>
      <c r="M45" s="9"/>
      <c r="N45" s="9"/>
      <c r="O45" s="9"/>
      <c r="P45" s="9"/>
      <c r="Q45" s="9"/>
      <c r="R45" s="9"/>
      <c r="S45" s="9"/>
    </row>
    <row r="46" spans="1:22" ht="15.75" customHeight="1" thickBot="1" x14ac:dyDescent="0.3">
      <c r="A46" s="92"/>
      <c r="B46" s="141" t="s">
        <v>12</v>
      </c>
      <c r="C46" s="142"/>
      <c r="D46" s="142"/>
      <c r="E46" s="142"/>
      <c r="F46" s="142"/>
      <c r="G46" s="142"/>
      <c r="H46" s="86"/>
      <c r="I46" s="87"/>
      <c r="K46" s="9" t="s">
        <v>28</v>
      </c>
      <c r="L46" s="67" t="s">
        <v>85</v>
      </c>
      <c r="M46" s="101"/>
      <c r="N46" s="101"/>
      <c r="O46" s="101"/>
      <c r="P46" s="101"/>
      <c r="Q46" s="101"/>
      <c r="R46" s="101"/>
      <c r="S46" s="9"/>
    </row>
    <row r="47" spans="1:22" ht="16.149999999999999" customHeight="1" thickBot="1" x14ac:dyDescent="0.3">
      <c r="A47" s="92"/>
      <c r="B47" s="47"/>
      <c r="C47" s="11"/>
      <c r="D47" s="11"/>
      <c r="E47" s="11"/>
      <c r="F47" s="11"/>
      <c r="G47" s="11"/>
      <c r="H47" s="88">
        <v>0</v>
      </c>
      <c r="I47" s="14"/>
      <c r="K47" s="9"/>
      <c r="L47" s="67" t="s">
        <v>84</v>
      </c>
      <c r="M47" s="101"/>
      <c r="N47" s="101"/>
      <c r="O47" s="101"/>
      <c r="P47" s="101"/>
      <c r="Q47" s="101"/>
      <c r="R47" s="101"/>
      <c r="S47" s="9"/>
    </row>
    <row r="48" spans="1:22" ht="15" customHeight="1" x14ac:dyDescent="0.25">
      <c r="A48" s="92"/>
      <c r="B48" s="47"/>
      <c r="C48" s="11"/>
      <c r="D48" s="11"/>
      <c r="E48" s="11"/>
      <c r="F48" s="11"/>
      <c r="G48" s="11"/>
      <c r="H48" s="19"/>
      <c r="I48" s="14"/>
      <c r="K48" s="9"/>
      <c r="L48" s="101"/>
      <c r="M48" s="101"/>
      <c r="N48" s="101"/>
      <c r="O48" s="101"/>
      <c r="P48" s="101"/>
      <c r="Q48" s="101"/>
      <c r="R48" s="101"/>
      <c r="S48" s="9"/>
    </row>
    <row r="49" spans="1:19" ht="15" customHeight="1" x14ac:dyDescent="0.25">
      <c r="A49" s="92"/>
      <c r="B49" s="47"/>
      <c r="C49" s="11"/>
      <c r="D49" s="11"/>
      <c r="E49" s="11"/>
      <c r="F49" s="11"/>
      <c r="G49" s="11"/>
      <c r="H49" s="19"/>
      <c r="I49" s="14"/>
      <c r="K49" s="9"/>
      <c r="L49" s="101"/>
      <c r="M49" s="101"/>
      <c r="N49" s="101"/>
      <c r="O49" s="101"/>
      <c r="P49" s="101"/>
      <c r="Q49" s="101"/>
      <c r="R49" s="101"/>
      <c r="S49" s="9"/>
    </row>
    <row r="50" spans="1:19" ht="28.5" customHeight="1" thickBot="1" x14ac:dyDescent="0.3">
      <c r="A50" s="92"/>
      <c r="B50" s="141" t="s">
        <v>13</v>
      </c>
      <c r="C50" s="143"/>
      <c r="D50" s="143"/>
      <c r="E50" s="143"/>
      <c r="F50" s="143"/>
      <c r="G50" s="143"/>
      <c r="H50" s="86"/>
      <c r="I50" s="87"/>
      <c r="K50" s="9" t="s">
        <v>18</v>
      </c>
      <c r="L50" s="101" t="s">
        <v>29</v>
      </c>
      <c r="M50" s="101"/>
      <c r="N50" s="101"/>
      <c r="O50" s="58"/>
      <c r="P50" s="58"/>
      <c r="Q50" s="9"/>
      <c r="R50" s="9"/>
      <c r="S50" s="9"/>
    </row>
    <row r="51" spans="1:19" ht="16.149999999999999" customHeight="1" thickBot="1" x14ac:dyDescent="0.3">
      <c r="A51" s="92"/>
      <c r="B51" s="48" t="s">
        <v>24</v>
      </c>
      <c r="C51" s="25"/>
      <c r="D51" s="25"/>
      <c r="E51" s="25"/>
      <c r="F51" s="25"/>
      <c r="G51" s="25"/>
      <c r="H51" s="52">
        <f>'ALTRI COSTI D''ESERCIZIO'!E8</f>
        <v>0</v>
      </c>
      <c r="I51" s="14"/>
      <c r="K51" s="9"/>
      <c r="L51" s="58"/>
      <c r="M51" s="58"/>
      <c r="N51" s="58"/>
      <c r="O51" s="58"/>
      <c r="P51" s="58"/>
      <c r="Q51" s="9"/>
      <c r="R51" s="9"/>
      <c r="S51" s="9"/>
    </row>
    <row r="52" spans="1:19" ht="15" customHeight="1" x14ac:dyDescent="0.25">
      <c r="A52" s="92"/>
      <c r="B52" s="48"/>
      <c r="C52" s="25"/>
      <c r="D52" s="25"/>
      <c r="E52" s="25"/>
      <c r="F52" s="25"/>
      <c r="G52" s="25"/>
      <c r="H52" s="11"/>
      <c r="I52" s="14"/>
      <c r="K52" s="9"/>
      <c r="L52" s="58"/>
      <c r="M52" s="58"/>
      <c r="N52" s="58"/>
      <c r="O52" s="58"/>
      <c r="P52" s="58"/>
      <c r="Q52" s="9"/>
      <c r="R52" s="9"/>
      <c r="S52" s="9"/>
    </row>
    <row r="53" spans="1:19" ht="15" customHeight="1" x14ac:dyDescent="0.25">
      <c r="A53" s="92"/>
      <c r="B53" s="48"/>
      <c r="C53" s="25"/>
      <c r="D53" s="25"/>
      <c r="E53" s="25"/>
      <c r="F53" s="25"/>
      <c r="G53" s="25"/>
      <c r="H53" s="25"/>
      <c r="I53" s="14"/>
      <c r="K53" s="9"/>
      <c r="L53" s="58" t="s">
        <v>107</v>
      </c>
      <c r="M53" s="58"/>
      <c r="N53" s="58"/>
      <c r="O53" s="58"/>
      <c r="P53" s="58"/>
      <c r="Q53" s="9"/>
      <c r="R53" s="9"/>
      <c r="S53" s="9"/>
    </row>
    <row r="54" spans="1:19" ht="15" customHeight="1" thickBot="1" x14ac:dyDescent="0.3">
      <c r="A54" s="92"/>
      <c r="B54" s="48"/>
      <c r="C54" s="25"/>
      <c r="D54" s="25"/>
      <c r="E54" s="25"/>
      <c r="F54" s="25"/>
      <c r="G54" s="25"/>
      <c r="H54" s="25"/>
      <c r="I54" s="14"/>
      <c r="K54" s="65"/>
      <c r="L54" s="58"/>
      <c r="M54" s="58"/>
      <c r="N54" s="58"/>
      <c r="O54" s="58"/>
      <c r="P54" s="58"/>
      <c r="Q54" s="9"/>
      <c r="R54" s="9"/>
      <c r="S54" s="9"/>
    </row>
    <row r="55" spans="1:19" ht="25.5" customHeight="1" thickBot="1" x14ac:dyDescent="0.3">
      <c r="A55" s="114"/>
      <c r="B55" s="30" t="s">
        <v>66</v>
      </c>
      <c r="C55" s="31"/>
      <c r="D55" s="31"/>
      <c r="E55" s="31"/>
      <c r="F55" s="31"/>
      <c r="G55" s="31"/>
      <c r="H55" s="52">
        <f>H26+H33+H38+H41+H44+H47+H51</f>
        <v>0</v>
      </c>
      <c r="I55" s="32"/>
      <c r="J55" s="103" t="s">
        <v>79</v>
      </c>
      <c r="K55" s="131" t="str">
        <f>IF(H55&gt;1200000,"Attenzione superato costo massimo!","Costo massimo ok!")</f>
        <v>Costo massimo ok!</v>
      </c>
      <c r="L55" s="132"/>
      <c r="M55" s="133"/>
      <c r="N55" s="58"/>
      <c r="O55" s="58"/>
      <c r="P55" s="58"/>
      <c r="Q55" s="9"/>
      <c r="R55" s="9"/>
      <c r="S55" s="9"/>
    </row>
    <row r="58" spans="1:19" ht="15" customHeight="1" thickBot="1" x14ac:dyDescent="0.3">
      <c r="N58" s="75"/>
      <c r="O58" s="75"/>
      <c r="P58" s="75"/>
      <c r="Q58" s="75"/>
      <c r="R58" s="75"/>
      <c r="S58" s="75"/>
    </row>
    <row r="59" spans="1:19" ht="18.600000000000001" customHeight="1" x14ac:dyDescent="0.3">
      <c r="D59" s="119" t="s">
        <v>73</v>
      </c>
      <c r="E59" s="120"/>
      <c r="F59" s="120"/>
      <c r="G59" s="121"/>
      <c r="N59" s="75"/>
      <c r="O59" s="75"/>
      <c r="P59" s="75"/>
      <c r="Q59" s="75"/>
      <c r="R59" s="75"/>
      <c r="S59" s="75"/>
    </row>
    <row r="60" spans="1:19" ht="15" customHeight="1" x14ac:dyDescent="0.25">
      <c r="D60" s="122" t="s">
        <v>60</v>
      </c>
      <c r="E60" s="123"/>
      <c r="F60" s="123"/>
      <c r="G60" s="124"/>
      <c r="N60" s="75"/>
      <c r="O60" s="75"/>
      <c r="P60" s="75"/>
      <c r="Q60" s="75"/>
      <c r="R60" s="75"/>
      <c r="S60" s="75"/>
    </row>
    <row r="61" spans="1:19" ht="18.600000000000001" customHeight="1" x14ac:dyDescent="0.3">
      <c r="D61" s="125" t="s">
        <v>57</v>
      </c>
      <c r="E61" s="126"/>
      <c r="F61" s="127"/>
      <c r="G61" s="99">
        <v>23786.76</v>
      </c>
      <c r="N61" s="75"/>
      <c r="O61" s="75"/>
      <c r="P61" s="75"/>
      <c r="Q61" s="75"/>
      <c r="R61" s="75"/>
      <c r="S61" s="75"/>
    </row>
    <row r="62" spans="1:19" ht="18.600000000000001" customHeight="1" x14ac:dyDescent="0.3">
      <c r="D62" s="125" t="s">
        <v>59</v>
      </c>
      <c r="E62" s="126"/>
      <c r="F62" s="127"/>
      <c r="G62" s="99">
        <v>49549.8</v>
      </c>
      <c r="N62" s="75"/>
      <c r="O62" s="75"/>
      <c r="P62" s="75"/>
      <c r="Q62" s="75"/>
      <c r="R62" s="75"/>
      <c r="S62" s="75"/>
    </row>
    <row r="63" spans="1:19" ht="18.600000000000001" customHeight="1" thickBot="1" x14ac:dyDescent="0.35">
      <c r="D63" s="128" t="s">
        <v>58</v>
      </c>
      <c r="E63" s="129"/>
      <c r="F63" s="130"/>
      <c r="G63" s="100">
        <v>18845.759999999998</v>
      </c>
      <c r="N63" s="75"/>
      <c r="O63" s="75"/>
      <c r="P63" s="75"/>
      <c r="Q63" s="75"/>
      <c r="R63" s="75"/>
      <c r="S63" s="75"/>
    </row>
  </sheetData>
  <mergeCells count="29">
    <mergeCell ref="C35:E35"/>
    <mergeCell ref="C36:E36"/>
    <mergeCell ref="C37:E37"/>
    <mergeCell ref="C24:E24"/>
    <mergeCell ref="C25:E25"/>
    <mergeCell ref="C30:E30"/>
    <mergeCell ref="C31:E31"/>
    <mergeCell ref="C32:E32"/>
    <mergeCell ref="K55:M55"/>
    <mergeCell ref="A1:I2"/>
    <mergeCell ref="C19:E19"/>
    <mergeCell ref="B46:G46"/>
    <mergeCell ref="B50:G50"/>
    <mergeCell ref="B40:G40"/>
    <mergeCell ref="B43:G43"/>
    <mergeCell ref="A4:G4"/>
    <mergeCell ref="A5:G5"/>
    <mergeCell ref="A6:G6"/>
    <mergeCell ref="A7:G7"/>
    <mergeCell ref="A8:G8"/>
    <mergeCell ref="C20:E20"/>
    <mergeCell ref="C21:E21"/>
    <mergeCell ref="C22:E22"/>
    <mergeCell ref="C23:E23"/>
    <mergeCell ref="D59:G59"/>
    <mergeCell ref="D60:G60"/>
    <mergeCell ref="D61:F61"/>
    <mergeCell ref="D62:F62"/>
    <mergeCell ref="D63:F63"/>
  </mergeCells>
  <hyperlinks>
    <hyperlink ref="L23"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workbookViewId="0">
      <selection activeCell="J7" sqref="J7:P14"/>
    </sheetView>
  </sheetViews>
  <sheetFormatPr defaultRowHeight="15" x14ac:dyDescent="0.25"/>
  <cols>
    <col min="5" max="5" width="37.85546875" customWidth="1"/>
    <col min="8" max="8" width="15.42578125" customWidth="1"/>
  </cols>
  <sheetData>
    <row r="1" spans="1:17" s="75" customFormat="1" ht="14.45" x14ac:dyDescent="0.3"/>
    <row r="2" spans="1:17" s="75" customFormat="1" ht="14.45" x14ac:dyDescent="0.3">
      <c r="B2" s="72" t="s">
        <v>78</v>
      </c>
    </row>
    <row r="3" spans="1:17" s="75" customFormat="1" ht="14.45" x14ac:dyDescent="0.3"/>
    <row r="4" spans="1:17" s="9" customFormat="1" ht="14.45" x14ac:dyDescent="0.3"/>
    <row r="5" spans="1:17" ht="15.6" x14ac:dyDescent="0.3">
      <c r="A5" s="51" t="s">
        <v>30</v>
      </c>
      <c r="B5" s="33" t="s">
        <v>16</v>
      </c>
      <c r="C5" s="34"/>
      <c r="D5" s="34"/>
      <c r="E5" s="34"/>
      <c r="F5" s="34"/>
      <c r="G5" s="34"/>
      <c r="H5" s="34"/>
      <c r="I5" s="34"/>
      <c r="J5" s="34"/>
      <c r="K5" s="34"/>
      <c r="L5" s="34"/>
      <c r="M5" s="34"/>
      <c r="N5" s="34"/>
      <c r="O5" s="34"/>
      <c r="P5" s="34"/>
      <c r="Q5" s="34"/>
    </row>
    <row r="6" spans="1:17" ht="14.45" x14ac:dyDescent="0.3">
      <c r="B6" s="34"/>
      <c r="C6" s="34"/>
      <c r="D6" s="34"/>
      <c r="E6" s="34"/>
      <c r="F6" s="34"/>
      <c r="G6" s="34"/>
      <c r="H6" s="34"/>
      <c r="I6" s="34"/>
      <c r="J6" s="34"/>
      <c r="K6" s="154" t="s">
        <v>17</v>
      </c>
      <c r="L6" s="154"/>
      <c r="M6" s="154"/>
      <c r="N6" s="154"/>
      <c r="O6" s="34"/>
      <c r="P6" s="34"/>
      <c r="Q6" s="34"/>
    </row>
    <row r="7" spans="1:17" ht="18.75" customHeight="1" thickBot="1" x14ac:dyDescent="0.3">
      <c r="B7" s="95" t="s">
        <v>14</v>
      </c>
      <c r="C7" s="95"/>
      <c r="D7" s="95"/>
      <c r="E7" s="95"/>
      <c r="F7" s="95"/>
      <c r="G7" s="95"/>
      <c r="H7" s="86"/>
      <c r="I7" s="34"/>
      <c r="J7" s="161" t="s">
        <v>72</v>
      </c>
      <c r="K7" s="161"/>
      <c r="L7" s="161"/>
      <c r="M7" s="161"/>
      <c r="N7" s="161"/>
      <c r="O7" s="161"/>
      <c r="P7" s="161"/>
      <c r="Q7" s="34"/>
    </row>
    <row r="8" spans="1:17" ht="18.75" customHeight="1" thickBot="1" x14ac:dyDescent="0.3">
      <c r="B8" s="5"/>
      <c r="C8" s="29"/>
      <c r="D8" s="29"/>
      <c r="E8" s="29"/>
      <c r="F8" s="29"/>
      <c r="G8" s="29"/>
      <c r="H8" s="28">
        <f>(((G9/36)*G11)*G13/100)</f>
        <v>0</v>
      </c>
      <c r="I8" s="34"/>
      <c r="J8" s="161"/>
      <c r="K8" s="161"/>
      <c r="L8" s="161"/>
      <c r="M8" s="161"/>
      <c r="N8" s="161"/>
      <c r="O8" s="161"/>
      <c r="P8" s="161"/>
      <c r="Q8" s="34"/>
    </row>
    <row r="9" spans="1:17" ht="18.75" customHeight="1" x14ac:dyDescent="0.25">
      <c r="B9" s="35" t="s">
        <v>5</v>
      </c>
      <c r="C9" s="36"/>
      <c r="D9" s="36"/>
      <c r="E9" s="36"/>
      <c r="F9" s="6" t="s">
        <v>6</v>
      </c>
      <c r="G9" s="96">
        <v>24</v>
      </c>
      <c r="H9" s="37"/>
      <c r="I9" s="34"/>
      <c r="J9" s="161"/>
      <c r="K9" s="161"/>
      <c r="L9" s="161"/>
      <c r="M9" s="161"/>
      <c r="N9" s="161"/>
      <c r="O9" s="161"/>
      <c r="P9" s="161"/>
      <c r="Q9" s="34"/>
    </row>
    <row r="10" spans="1:17" ht="18.75" customHeight="1" x14ac:dyDescent="0.25">
      <c r="B10" s="35" t="s">
        <v>41</v>
      </c>
      <c r="C10" s="38"/>
      <c r="D10" s="38"/>
      <c r="E10" s="38"/>
      <c r="F10" s="7" t="s">
        <v>7</v>
      </c>
      <c r="G10" s="96">
        <v>36</v>
      </c>
      <c r="H10" s="19"/>
      <c r="I10" s="34"/>
      <c r="J10" s="161"/>
      <c r="K10" s="161"/>
      <c r="L10" s="161"/>
      <c r="M10" s="161"/>
      <c r="N10" s="161"/>
      <c r="O10" s="161"/>
      <c r="P10" s="161"/>
      <c r="Q10" s="34"/>
    </row>
    <row r="11" spans="1:17" ht="18.75" customHeight="1" x14ac:dyDescent="0.25">
      <c r="B11" s="155" t="s">
        <v>26</v>
      </c>
      <c r="C11" s="156"/>
      <c r="D11" s="156"/>
      <c r="E11" s="157"/>
      <c r="F11" s="8" t="s">
        <v>8</v>
      </c>
      <c r="G11" s="97">
        <v>0</v>
      </c>
      <c r="H11" s="19"/>
      <c r="I11" s="34"/>
      <c r="J11" s="161"/>
      <c r="K11" s="161"/>
      <c r="L11" s="161"/>
      <c r="M11" s="161"/>
      <c r="N11" s="161"/>
      <c r="O11" s="161"/>
      <c r="P11" s="161"/>
      <c r="Q11" s="34"/>
    </row>
    <row r="12" spans="1:17" ht="28.5" customHeight="1" x14ac:dyDescent="0.25">
      <c r="B12" s="158"/>
      <c r="C12" s="159"/>
      <c r="D12" s="159"/>
      <c r="E12" s="160"/>
      <c r="F12" s="8"/>
      <c r="G12" s="39"/>
      <c r="H12" s="19"/>
      <c r="I12" s="34"/>
      <c r="J12" s="161"/>
      <c r="K12" s="161"/>
      <c r="L12" s="161"/>
      <c r="M12" s="161"/>
      <c r="N12" s="161"/>
      <c r="O12" s="161"/>
      <c r="P12" s="161"/>
      <c r="Q12" s="34"/>
    </row>
    <row r="13" spans="1:17" ht="18.75" customHeight="1" x14ac:dyDescent="0.25">
      <c r="B13" s="35" t="s">
        <v>9</v>
      </c>
      <c r="C13" s="38"/>
      <c r="D13" s="38"/>
      <c r="E13" s="38"/>
      <c r="F13" s="7" t="s">
        <v>10</v>
      </c>
      <c r="G13" s="95">
        <v>100</v>
      </c>
      <c r="H13" s="40" t="s">
        <v>11</v>
      </c>
      <c r="I13" s="34"/>
      <c r="J13" s="161"/>
      <c r="K13" s="161"/>
      <c r="L13" s="161"/>
      <c r="M13" s="161"/>
      <c r="N13" s="161"/>
      <c r="O13" s="161"/>
      <c r="P13" s="161"/>
      <c r="Q13" s="34"/>
    </row>
    <row r="14" spans="1:17" ht="18.75" customHeight="1" x14ac:dyDescent="0.25">
      <c r="B14" s="34"/>
      <c r="C14" s="34"/>
      <c r="D14" s="34"/>
      <c r="E14" s="34"/>
      <c r="F14" s="34"/>
      <c r="G14" s="34"/>
      <c r="H14" s="34"/>
      <c r="I14" s="34"/>
      <c r="J14" s="161"/>
      <c r="K14" s="161"/>
      <c r="L14" s="161"/>
      <c r="M14" s="161"/>
      <c r="N14" s="161"/>
      <c r="O14" s="161"/>
      <c r="P14" s="161"/>
      <c r="Q14" s="34"/>
    </row>
    <row r="15" spans="1:17" ht="18.75" customHeight="1" thickBot="1" x14ac:dyDescent="0.3">
      <c r="B15" s="95" t="s">
        <v>14</v>
      </c>
      <c r="C15" s="95"/>
      <c r="D15" s="95"/>
      <c r="E15" s="95"/>
      <c r="F15" s="95"/>
      <c r="G15" s="95"/>
      <c r="H15" s="86"/>
      <c r="I15" s="34"/>
      <c r="J15" s="34"/>
      <c r="K15" s="34"/>
      <c r="L15" s="34"/>
      <c r="M15" s="34"/>
      <c r="N15" s="34"/>
      <c r="O15" s="34"/>
      <c r="P15" s="34"/>
      <c r="Q15" s="34"/>
    </row>
    <row r="16" spans="1:17" ht="18.75" customHeight="1" thickBot="1" x14ac:dyDescent="0.35">
      <c r="B16" s="5"/>
      <c r="C16" s="29"/>
      <c r="D16" s="29"/>
      <c r="E16" s="29"/>
      <c r="F16" s="29"/>
      <c r="G16" s="29"/>
      <c r="H16" s="28">
        <f>(((G17/36)*G19)*G21/100)</f>
        <v>0</v>
      </c>
      <c r="I16" s="34"/>
      <c r="J16" s="34" t="s">
        <v>33</v>
      </c>
      <c r="K16" s="34"/>
      <c r="L16" s="34"/>
      <c r="M16" s="34"/>
      <c r="N16" s="34"/>
      <c r="O16" s="34"/>
      <c r="P16" s="34"/>
      <c r="Q16" s="34"/>
    </row>
    <row r="17" spans="2:17" ht="18.75" customHeight="1" x14ac:dyDescent="0.3">
      <c r="B17" s="35" t="s">
        <v>5</v>
      </c>
      <c r="C17" s="36"/>
      <c r="D17" s="36"/>
      <c r="E17" s="36"/>
      <c r="F17" s="6" t="s">
        <v>6</v>
      </c>
      <c r="G17" s="96">
        <v>0</v>
      </c>
      <c r="H17" s="37"/>
      <c r="I17" s="34"/>
      <c r="J17" s="34"/>
      <c r="K17" s="34"/>
      <c r="L17" s="34"/>
      <c r="M17" s="34"/>
      <c r="N17" s="34"/>
      <c r="O17" s="34"/>
      <c r="P17" s="34"/>
      <c r="Q17" s="34"/>
    </row>
    <row r="18" spans="2:17" ht="18.75" customHeight="1" x14ac:dyDescent="0.3">
      <c r="B18" s="35" t="s">
        <v>41</v>
      </c>
      <c r="C18" s="38"/>
      <c r="D18" s="38"/>
      <c r="E18" s="38"/>
      <c r="F18" s="7" t="s">
        <v>7</v>
      </c>
      <c r="G18" s="96">
        <v>36</v>
      </c>
      <c r="H18" s="19"/>
      <c r="I18" s="34"/>
      <c r="J18" s="34"/>
      <c r="K18" s="34"/>
      <c r="L18" s="62"/>
      <c r="M18" s="34"/>
      <c r="N18" s="34"/>
      <c r="O18" s="34"/>
      <c r="P18" s="34"/>
      <c r="Q18" s="34"/>
    </row>
    <row r="19" spans="2:17" ht="18.75" customHeight="1" x14ac:dyDescent="0.25">
      <c r="B19" s="155" t="s">
        <v>26</v>
      </c>
      <c r="C19" s="156"/>
      <c r="D19" s="156"/>
      <c r="E19" s="157"/>
      <c r="F19" s="8" t="s">
        <v>8</v>
      </c>
      <c r="G19" s="97">
        <v>0</v>
      </c>
      <c r="H19" s="19"/>
      <c r="I19" s="34"/>
      <c r="J19" s="34"/>
      <c r="K19" s="34"/>
      <c r="L19" s="63"/>
      <c r="M19" s="34"/>
      <c r="N19" s="34"/>
      <c r="O19" s="34"/>
      <c r="P19" s="34"/>
      <c r="Q19" s="34"/>
    </row>
    <row r="20" spans="2:17" ht="23.25" customHeight="1" x14ac:dyDescent="0.25">
      <c r="B20" s="158"/>
      <c r="C20" s="159"/>
      <c r="D20" s="159"/>
      <c r="E20" s="160"/>
      <c r="F20" s="8"/>
      <c r="G20" s="39"/>
      <c r="H20" s="19"/>
      <c r="I20" s="34"/>
      <c r="J20" s="34"/>
      <c r="K20" s="34"/>
      <c r="L20" s="62"/>
      <c r="M20" s="34"/>
      <c r="N20" s="34"/>
      <c r="O20" s="34"/>
      <c r="P20" s="34"/>
      <c r="Q20" s="34"/>
    </row>
    <row r="21" spans="2:17" ht="18.75" customHeight="1" x14ac:dyDescent="0.25">
      <c r="B21" s="35" t="s">
        <v>9</v>
      </c>
      <c r="C21" s="38"/>
      <c r="D21" s="38"/>
      <c r="E21" s="38"/>
      <c r="F21" s="7" t="s">
        <v>10</v>
      </c>
      <c r="G21" s="95">
        <v>100</v>
      </c>
      <c r="H21" s="40" t="s">
        <v>11</v>
      </c>
      <c r="I21" s="34"/>
      <c r="J21" s="34"/>
      <c r="K21" s="34"/>
      <c r="L21" s="63"/>
      <c r="M21" s="34"/>
      <c r="N21" s="34"/>
      <c r="O21" s="34"/>
      <c r="P21" s="34"/>
      <c r="Q21" s="34"/>
    </row>
    <row r="22" spans="2:17" ht="18.75" customHeight="1" x14ac:dyDescent="0.25">
      <c r="B22" s="34"/>
      <c r="C22" s="34"/>
      <c r="D22" s="34"/>
      <c r="E22" s="34"/>
      <c r="F22" s="34"/>
      <c r="G22" s="34"/>
      <c r="H22" s="34"/>
      <c r="I22" s="34"/>
      <c r="J22" s="34"/>
      <c r="K22" s="34"/>
      <c r="L22" s="63"/>
      <c r="M22" s="34"/>
      <c r="N22" s="34"/>
      <c r="O22" s="34"/>
      <c r="P22" s="34"/>
      <c r="Q22" s="34"/>
    </row>
    <row r="23" spans="2:17" ht="18.75" customHeight="1" thickBot="1" x14ac:dyDescent="0.3">
      <c r="B23" s="95" t="s">
        <v>14</v>
      </c>
      <c r="C23" s="95"/>
      <c r="D23" s="95"/>
      <c r="E23" s="95"/>
      <c r="F23" s="95"/>
      <c r="G23" s="95"/>
      <c r="H23" s="86"/>
      <c r="I23" s="34"/>
      <c r="J23" s="34"/>
      <c r="K23" s="34"/>
      <c r="L23" s="63"/>
      <c r="M23" s="34"/>
      <c r="N23" s="34"/>
      <c r="O23" s="34"/>
      <c r="P23" s="34"/>
      <c r="Q23" s="34"/>
    </row>
    <row r="24" spans="2:17" ht="18.75" customHeight="1" thickBot="1" x14ac:dyDescent="0.3">
      <c r="B24" s="5"/>
      <c r="C24" s="29"/>
      <c r="D24" s="29"/>
      <c r="E24" s="29"/>
      <c r="F24" s="29"/>
      <c r="G24" s="29"/>
      <c r="H24" s="28">
        <f>(((G25/36)*G27)*G29/100)</f>
        <v>0</v>
      </c>
      <c r="I24" s="34"/>
      <c r="J24" s="34"/>
      <c r="K24" s="34"/>
      <c r="L24" s="63"/>
      <c r="M24" s="34"/>
      <c r="N24" s="34"/>
      <c r="O24" s="34"/>
      <c r="P24" s="34"/>
      <c r="Q24" s="34"/>
    </row>
    <row r="25" spans="2:17" ht="18.75" customHeight="1" x14ac:dyDescent="0.25">
      <c r="B25" s="35" t="s">
        <v>5</v>
      </c>
      <c r="C25" s="36"/>
      <c r="D25" s="36"/>
      <c r="E25" s="36"/>
      <c r="F25" s="6" t="s">
        <v>6</v>
      </c>
      <c r="G25" s="96">
        <v>0</v>
      </c>
      <c r="H25" s="37"/>
      <c r="I25" s="34"/>
      <c r="J25" s="34"/>
      <c r="K25" s="34"/>
      <c r="L25" s="34"/>
      <c r="M25" s="34"/>
      <c r="N25" s="34"/>
      <c r="O25" s="34"/>
      <c r="P25" s="34"/>
      <c r="Q25" s="34"/>
    </row>
    <row r="26" spans="2:17" ht="18.75" customHeight="1" x14ac:dyDescent="0.25">
      <c r="B26" s="35" t="s">
        <v>41</v>
      </c>
      <c r="C26" s="38"/>
      <c r="D26" s="38"/>
      <c r="E26" s="38"/>
      <c r="F26" s="7" t="s">
        <v>7</v>
      </c>
      <c r="G26" s="96">
        <v>36</v>
      </c>
      <c r="H26" s="19"/>
      <c r="I26" s="34"/>
      <c r="J26" s="34"/>
      <c r="K26" s="34"/>
      <c r="L26" s="34"/>
      <c r="M26" s="34"/>
      <c r="N26" s="34"/>
      <c r="O26" s="34"/>
      <c r="P26" s="34"/>
      <c r="Q26" s="34"/>
    </row>
    <row r="27" spans="2:17" ht="18.75" customHeight="1" x14ac:dyDescent="0.25">
      <c r="B27" s="155" t="s">
        <v>26</v>
      </c>
      <c r="C27" s="156"/>
      <c r="D27" s="156"/>
      <c r="E27" s="157"/>
      <c r="F27" s="8" t="s">
        <v>8</v>
      </c>
      <c r="G27" s="97">
        <v>0</v>
      </c>
      <c r="H27" s="19"/>
      <c r="I27" s="34"/>
      <c r="J27" s="34"/>
      <c r="K27" s="34"/>
      <c r="L27" s="34"/>
      <c r="M27" s="34"/>
      <c r="N27" s="34"/>
      <c r="O27" s="34"/>
      <c r="P27" s="34"/>
      <c r="Q27" s="34"/>
    </row>
    <row r="28" spans="2:17" ht="27" customHeight="1" x14ac:dyDescent="0.25">
      <c r="B28" s="158"/>
      <c r="C28" s="159"/>
      <c r="D28" s="159"/>
      <c r="E28" s="160"/>
      <c r="F28" s="8"/>
      <c r="G28" s="39"/>
      <c r="H28" s="19"/>
      <c r="I28" s="34"/>
      <c r="J28" s="34"/>
      <c r="K28" s="34"/>
      <c r="L28" s="34"/>
      <c r="M28" s="34"/>
      <c r="N28" s="34"/>
      <c r="O28" s="34"/>
      <c r="P28" s="34"/>
      <c r="Q28" s="34"/>
    </row>
    <row r="29" spans="2:17" ht="18.75" customHeight="1" x14ac:dyDescent="0.25">
      <c r="B29" s="35" t="s">
        <v>9</v>
      </c>
      <c r="C29" s="38"/>
      <c r="D29" s="38"/>
      <c r="E29" s="38"/>
      <c r="F29" s="7" t="s">
        <v>10</v>
      </c>
      <c r="G29" s="95">
        <v>100</v>
      </c>
      <c r="H29" s="40" t="s">
        <v>11</v>
      </c>
      <c r="I29" s="34"/>
      <c r="J29" s="34"/>
      <c r="K29" s="34"/>
      <c r="L29" s="34"/>
      <c r="M29" s="34"/>
      <c r="N29" s="34"/>
      <c r="O29" s="34"/>
      <c r="P29" s="34"/>
      <c r="Q29" s="34"/>
    </row>
    <row r="30" spans="2:17" ht="18.75" customHeight="1" x14ac:dyDescent="0.25">
      <c r="B30" s="34"/>
      <c r="C30" s="34"/>
      <c r="D30" s="34"/>
      <c r="E30" s="34"/>
      <c r="F30" s="34"/>
      <c r="G30" s="34"/>
      <c r="H30" s="34"/>
      <c r="I30" s="34"/>
      <c r="J30" s="34"/>
      <c r="K30" s="34"/>
      <c r="L30" s="34"/>
      <c r="M30" s="34"/>
      <c r="N30" s="34"/>
      <c r="O30" s="34"/>
      <c r="P30" s="34"/>
      <c r="Q30" s="34"/>
    </row>
    <row r="31" spans="2:17" ht="18.75" customHeight="1" thickBot="1" x14ac:dyDescent="0.3">
      <c r="B31" s="95" t="s">
        <v>14</v>
      </c>
      <c r="C31" s="95"/>
      <c r="D31" s="95"/>
      <c r="E31" s="95"/>
      <c r="F31" s="95"/>
      <c r="G31" s="95"/>
      <c r="H31" s="86"/>
      <c r="I31" s="34"/>
      <c r="J31" s="34"/>
      <c r="K31" s="34"/>
      <c r="L31" s="34"/>
      <c r="M31" s="34"/>
      <c r="N31" s="34"/>
      <c r="O31" s="34"/>
      <c r="P31" s="34"/>
      <c r="Q31" s="34"/>
    </row>
    <row r="32" spans="2:17" ht="18.75" customHeight="1" thickBot="1" x14ac:dyDescent="0.3">
      <c r="B32" s="5"/>
      <c r="C32" s="29"/>
      <c r="D32" s="29"/>
      <c r="E32" s="29"/>
      <c r="F32" s="29"/>
      <c r="G32" s="29"/>
      <c r="H32" s="28">
        <f>(((G33/36)*G35)*G37/100)</f>
        <v>0</v>
      </c>
      <c r="I32" s="34"/>
      <c r="J32" s="34"/>
      <c r="K32" s="34"/>
      <c r="L32" s="34"/>
      <c r="M32" s="34"/>
      <c r="N32" s="34"/>
      <c r="O32" s="34"/>
      <c r="P32" s="34"/>
      <c r="Q32" s="34"/>
    </row>
    <row r="33" spans="2:17" ht="18.75" customHeight="1" x14ac:dyDescent="0.25">
      <c r="B33" s="35" t="s">
        <v>5</v>
      </c>
      <c r="C33" s="36"/>
      <c r="D33" s="36"/>
      <c r="E33" s="36"/>
      <c r="F33" s="6" t="s">
        <v>6</v>
      </c>
      <c r="G33" s="96">
        <v>0</v>
      </c>
      <c r="H33" s="37"/>
      <c r="I33" s="34"/>
      <c r="J33" s="34"/>
      <c r="K33" s="34"/>
      <c r="L33" s="34"/>
      <c r="M33" s="34"/>
      <c r="N33" s="34"/>
      <c r="O33" s="34"/>
      <c r="P33" s="34"/>
      <c r="Q33" s="34"/>
    </row>
    <row r="34" spans="2:17" ht="18.75" customHeight="1" x14ac:dyDescent="0.25">
      <c r="B34" s="35" t="s">
        <v>41</v>
      </c>
      <c r="C34" s="38"/>
      <c r="D34" s="38"/>
      <c r="E34" s="38"/>
      <c r="F34" s="7" t="s">
        <v>7</v>
      </c>
      <c r="G34" s="96">
        <v>36</v>
      </c>
      <c r="H34" s="19"/>
      <c r="I34" s="34"/>
      <c r="J34" s="34"/>
      <c r="K34" s="34"/>
      <c r="L34" s="34"/>
      <c r="M34" s="34"/>
      <c r="N34" s="34"/>
      <c r="O34" s="34"/>
      <c r="P34" s="34"/>
      <c r="Q34" s="34"/>
    </row>
    <row r="35" spans="2:17" ht="18.75" customHeight="1" x14ac:dyDescent="0.25">
      <c r="B35" s="155" t="s">
        <v>26</v>
      </c>
      <c r="C35" s="156"/>
      <c r="D35" s="156"/>
      <c r="E35" s="157"/>
      <c r="F35" s="8" t="s">
        <v>8</v>
      </c>
      <c r="G35" s="97">
        <v>0</v>
      </c>
      <c r="H35" s="19"/>
      <c r="I35" s="34"/>
      <c r="J35" s="34"/>
      <c r="K35" s="34"/>
      <c r="L35" s="34"/>
      <c r="M35" s="34"/>
      <c r="N35" s="34"/>
      <c r="O35" s="34"/>
      <c r="P35" s="34"/>
      <c r="Q35" s="34"/>
    </row>
    <row r="36" spans="2:17" ht="18.75" customHeight="1" x14ac:dyDescent="0.25">
      <c r="B36" s="158"/>
      <c r="C36" s="159"/>
      <c r="D36" s="159"/>
      <c r="E36" s="160"/>
      <c r="F36" s="8"/>
      <c r="G36" s="39"/>
      <c r="H36" s="19"/>
      <c r="I36" s="34"/>
      <c r="J36" s="34"/>
      <c r="K36" s="34"/>
      <c r="L36" s="34"/>
      <c r="M36" s="34"/>
      <c r="N36" s="34"/>
      <c r="O36" s="34"/>
      <c r="P36" s="34"/>
      <c r="Q36" s="34"/>
    </row>
    <row r="37" spans="2:17" ht="18.75" customHeight="1" x14ac:dyDescent="0.25">
      <c r="B37" s="35" t="s">
        <v>9</v>
      </c>
      <c r="C37" s="38"/>
      <c r="D37" s="38"/>
      <c r="E37" s="38"/>
      <c r="F37" s="7" t="s">
        <v>10</v>
      </c>
      <c r="G37" s="95">
        <v>100</v>
      </c>
      <c r="H37" s="40" t="s">
        <v>11</v>
      </c>
      <c r="I37" s="34"/>
      <c r="J37" s="34"/>
      <c r="K37" s="34"/>
      <c r="L37" s="34"/>
      <c r="M37" s="34"/>
      <c r="N37" s="34"/>
      <c r="O37" s="34"/>
      <c r="P37" s="34"/>
      <c r="Q37" s="34"/>
    </row>
    <row r="38" spans="2:17" ht="18.75" customHeight="1" x14ac:dyDescent="0.25">
      <c r="B38" s="34"/>
      <c r="C38" s="34"/>
      <c r="D38" s="34"/>
      <c r="E38" s="34"/>
      <c r="F38" s="34"/>
      <c r="G38" s="34"/>
      <c r="H38" s="34"/>
      <c r="I38" s="34"/>
      <c r="J38" s="34"/>
      <c r="K38" s="34"/>
      <c r="L38" s="34"/>
      <c r="M38" s="34"/>
      <c r="N38" s="34"/>
      <c r="O38" s="34"/>
      <c r="P38" s="34"/>
      <c r="Q38" s="34"/>
    </row>
    <row r="39" spans="2:17" ht="18.75" customHeight="1" x14ac:dyDescent="0.25">
      <c r="B39" s="34"/>
      <c r="C39" s="34"/>
      <c r="D39" s="34"/>
      <c r="E39" s="34"/>
      <c r="F39" s="34"/>
      <c r="G39" s="34"/>
      <c r="H39" s="34"/>
      <c r="I39" s="34"/>
      <c r="J39" s="34"/>
      <c r="K39" s="34"/>
      <c r="L39" s="34"/>
      <c r="M39" s="34"/>
      <c r="N39" s="34"/>
      <c r="O39" s="34"/>
      <c r="P39" s="34"/>
      <c r="Q39" s="34"/>
    </row>
    <row r="40" spans="2:17" ht="18.75" customHeight="1" x14ac:dyDescent="0.25">
      <c r="B40" s="44" t="s">
        <v>39</v>
      </c>
      <c r="C40" s="34"/>
      <c r="D40" s="34"/>
      <c r="E40" s="34"/>
      <c r="F40" s="34"/>
      <c r="G40" s="34"/>
      <c r="H40" s="41">
        <f>SUM(H7:H37)</f>
        <v>0</v>
      </c>
      <c r="I40" s="34"/>
      <c r="J40" s="34"/>
      <c r="K40" s="34"/>
      <c r="L40" s="34"/>
      <c r="M40" s="34"/>
      <c r="N40" s="34"/>
      <c r="O40" s="34"/>
      <c r="P40" s="34"/>
      <c r="Q40" s="34"/>
    </row>
    <row r="41" spans="2:17" x14ac:dyDescent="0.25">
      <c r="B41" s="34"/>
      <c r="C41" s="34"/>
      <c r="D41" s="34"/>
      <c r="E41" s="34"/>
      <c r="F41" s="34"/>
      <c r="G41" s="34"/>
      <c r="H41" s="34"/>
      <c r="I41" s="34"/>
      <c r="J41" s="34"/>
      <c r="K41" s="34"/>
      <c r="L41" s="34"/>
      <c r="M41" s="34"/>
      <c r="N41" s="34"/>
      <c r="O41" s="34"/>
      <c r="P41" s="34"/>
      <c r="Q41" s="34"/>
    </row>
  </sheetData>
  <mergeCells count="6">
    <mergeCell ref="K6:N6"/>
    <mergeCell ref="B11:E12"/>
    <mergeCell ref="B19:E20"/>
    <mergeCell ref="B27:E28"/>
    <mergeCell ref="B35:E36"/>
    <mergeCell ref="J7:P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activeCell="D14" sqref="D14"/>
    </sheetView>
  </sheetViews>
  <sheetFormatPr defaultRowHeight="15" x14ac:dyDescent="0.25"/>
  <cols>
    <col min="3" max="3" width="22.28515625" customWidth="1"/>
    <col min="4" max="4" width="53.28515625" customWidth="1"/>
    <col min="5" max="5" width="22.28515625" customWidth="1"/>
    <col min="6" max="6" width="25.42578125" customWidth="1"/>
    <col min="7" max="12" width="15.7109375" customWidth="1"/>
  </cols>
  <sheetData>
    <row r="1" spans="1:12" ht="14.45" x14ac:dyDescent="0.3">
      <c r="A1" s="34"/>
      <c r="B1" s="34"/>
      <c r="C1" s="34"/>
      <c r="D1" s="34"/>
      <c r="E1" s="34"/>
      <c r="G1" s="34"/>
      <c r="H1" s="34"/>
      <c r="I1" s="34"/>
      <c r="J1" s="34"/>
      <c r="K1" s="34"/>
    </row>
    <row r="2" spans="1:12" ht="14.45" x14ac:dyDescent="0.3">
      <c r="A2" s="34"/>
      <c r="B2" s="44" t="s">
        <v>18</v>
      </c>
      <c r="C2" s="44" t="s">
        <v>31</v>
      </c>
      <c r="D2" s="34"/>
      <c r="E2" s="34"/>
      <c r="F2" s="34"/>
      <c r="J2" s="34"/>
      <c r="K2" s="34"/>
    </row>
    <row r="3" spans="1:12" ht="14.45" x14ac:dyDescent="0.3">
      <c r="A3" s="34"/>
      <c r="B3" s="34"/>
      <c r="C3" s="34"/>
      <c r="D3" s="44" t="s">
        <v>19</v>
      </c>
      <c r="E3" s="34"/>
      <c r="F3" s="34" t="s">
        <v>40</v>
      </c>
      <c r="G3" s="34" t="s">
        <v>40</v>
      </c>
      <c r="H3" s="34" t="s">
        <v>40</v>
      </c>
      <c r="I3" s="34" t="s">
        <v>40</v>
      </c>
      <c r="J3" s="34" t="s">
        <v>40</v>
      </c>
      <c r="K3" s="34" t="s">
        <v>40</v>
      </c>
      <c r="L3" s="34" t="s">
        <v>40</v>
      </c>
    </row>
    <row r="4" spans="1:12" ht="14.45" x14ac:dyDescent="0.3">
      <c r="A4" s="34"/>
      <c r="B4" s="34"/>
      <c r="C4" s="34"/>
      <c r="D4" s="42" t="s">
        <v>20</v>
      </c>
      <c r="E4" s="64">
        <f>SUM(F4:L4)</f>
        <v>0</v>
      </c>
      <c r="F4" s="98">
        <v>0</v>
      </c>
      <c r="G4" s="98">
        <v>0</v>
      </c>
      <c r="H4" s="98">
        <v>0</v>
      </c>
      <c r="I4" s="98">
        <v>0</v>
      </c>
      <c r="J4" s="98">
        <v>0</v>
      </c>
      <c r="K4" s="98">
        <v>0</v>
      </c>
      <c r="L4" s="98">
        <v>0</v>
      </c>
    </row>
    <row r="5" spans="1:12" ht="14.45" x14ac:dyDescent="0.3">
      <c r="A5" s="34"/>
      <c r="B5" s="34"/>
      <c r="C5" s="34"/>
      <c r="D5" s="42" t="s">
        <v>87</v>
      </c>
      <c r="E5" s="64">
        <f t="shared" ref="E5:E7" si="0">SUM(F5:L5)</f>
        <v>0</v>
      </c>
      <c r="F5" s="98">
        <v>0</v>
      </c>
      <c r="G5" s="98">
        <v>0</v>
      </c>
      <c r="H5" s="98">
        <v>0</v>
      </c>
      <c r="I5" s="98">
        <v>0</v>
      </c>
      <c r="J5" s="98">
        <v>0</v>
      </c>
      <c r="K5" s="98">
        <v>0</v>
      </c>
      <c r="L5" s="98">
        <v>0</v>
      </c>
    </row>
    <row r="6" spans="1:12" ht="60" x14ac:dyDescent="0.25">
      <c r="A6" s="34"/>
      <c r="B6" s="34"/>
      <c r="C6" s="34"/>
      <c r="D6" s="42" t="s">
        <v>21</v>
      </c>
      <c r="E6" s="64">
        <f t="shared" si="0"/>
        <v>0</v>
      </c>
      <c r="F6" s="98">
        <v>0</v>
      </c>
      <c r="G6" s="98">
        <v>0</v>
      </c>
      <c r="H6" s="98">
        <v>0</v>
      </c>
      <c r="I6" s="98">
        <v>0</v>
      </c>
      <c r="J6" s="98">
        <v>0</v>
      </c>
      <c r="K6" s="98">
        <v>0</v>
      </c>
      <c r="L6" s="98">
        <v>0</v>
      </c>
    </row>
    <row r="7" spans="1:12" ht="30.75" thickBot="1" x14ac:dyDescent="0.3">
      <c r="A7" s="34"/>
      <c r="B7" s="34"/>
      <c r="C7" s="34"/>
      <c r="D7" s="42" t="s">
        <v>86</v>
      </c>
      <c r="E7" s="64">
        <f t="shared" si="0"/>
        <v>0</v>
      </c>
      <c r="F7" s="98">
        <v>0</v>
      </c>
      <c r="G7" s="98">
        <v>0</v>
      </c>
      <c r="H7" s="98">
        <v>0</v>
      </c>
      <c r="I7" s="98">
        <v>0</v>
      </c>
      <c r="J7" s="98">
        <v>0</v>
      </c>
      <c r="K7" s="98">
        <v>0</v>
      </c>
      <c r="L7" s="98">
        <v>0</v>
      </c>
    </row>
    <row r="8" spans="1:12" thickBot="1" x14ac:dyDescent="0.35">
      <c r="A8" s="34"/>
      <c r="B8" s="34"/>
      <c r="C8" s="34"/>
      <c r="D8" s="50" t="s">
        <v>22</v>
      </c>
      <c r="E8" s="43">
        <f>SUM(E4:E7)</f>
        <v>0</v>
      </c>
      <c r="F8" s="60"/>
      <c r="K8" s="34"/>
    </row>
    <row r="9" spans="1:12" ht="14.45" x14ac:dyDescent="0.3">
      <c r="A9" s="34"/>
      <c r="B9" s="34"/>
      <c r="C9" s="34"/>
      <c r="D9" s="34"/>
      <c r="E9" s="34"/>
      <c r="F9" s="60"/>
      <c r="G9" s="34"/>
      <c r="H9" s="34"/>
      <c r="I9" s="34"/>
      <c r="J9" s="34"/>
      <c r="K9" s="34"/>
    </row>
    <row r="11" spans="1:12" ht="14.45" x14ac:dyDescent="0.3">
      <c r="E11" s="154" t="s">
        <v>17</v>
      </c>
      <c r="F11" s="154"/>
      <c r="G11" s="154"/>
    </row>
    <row r="12" spans="1:12" x14ac:dyDescent="0.25">
      <c r="E12" s="162" t="s">
        <v>34</v>
      </c>
      <c r="F12" s="162"/>
      <c r="G12" s="162"/>
      <c r="H12" s="162"/>
    </row>
    <row r="13" spans="1:12" x14ac:dyDescent="0.25">
      <c r="E13" s="162"/>
      <c r="F13" s="162"/>
      <c r="G13" s="162"/>
      <c r="H13" s="162"/>
    </row>
    <row r="14" spans="1:12" x14ac:dyDescent="0.25">
      <c r="E14" s="162"/>
      <c r="F14" s="162"/>
      <c r="G14" s="162"/>
      <c r="H14" s="162"/>
    </row>
    <row r="15" spans="1:12" x14ac:dyDescent="0.25">
      <c r="E15" s="162"/>
      <c r="F15" s="162"/>
      <c r="G15" s="162"/>
      <c r="H15" s="162"/>
    </row>
    <row r="16" spans="1:12" x14ac:dyDescent="0.25">
      <c r="E16" s="162"/>
      <c r="F16" s="162"/>
      <c r="G16" s="162"/>
      <c r="H16" s="162"/>
    </row>
    <row r="21" spans="4:4" x14ac:dyDescent="0.25">
      <c r="D21" s="72" t="s">
        <v>78</v>
      </c>
    </row>
    <row r="26" spans="4:4" x14ac:dyDescent="0.25">
      <c r="D26" s="75"/>
    </row>
    <row r="27" spans="4:4" x14ac:dyDescent="0.25">
      <c r="D27" s="75"/>
    </row>
  </sheetData>
  <mergeCells count="2">
    <mergeCell ref="E11:G11"/>
    <mergeCell ref="E12:H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3:I13"/>
  <sheetViews>
    <sheetView workbookViewId="0">
      <selection activeCell="F13" sqref="F13"/>
    </sheetView>
  </sheetViews>
  <sheetFormatPr defaultRowHeight="15" x14ac:dyDescent="0.25"/>
  <cols>
    <col min="9" max="9" width="16.5703125" bestFit="1" customWidth="1"/>
  </cols>
  <sheetData>
    <row r="3" spans="6:9" thickBot="1" x14ac:dyDescent="0.35"/>
    <row r="4" spans="6:9" ht="18" x14ac:dyDescent="0.35">
      <c r="F4" s="119" t="s">
        <v>73</v>
      </c>
      <c r="G4" s="120"/>
      <c r="H4" s="120"/>
      <c r="I4" s="121"/>
    </row>
    <row r="5" spans="6:9" ht="18" x14ac:dyDescent="0.35">
      <c r="F5" s="163" t="s">
        <v>60</v>
      </c>
      <c r="G5" s="164"/>
      <c r="H5" s="164"/>
      <c r="I5" s="165"/>
    </row>
    <row r="6" spans="6:9" ht="18" x14ac:dyDescent="0.35">
      <c r="F6" s="166" t="s">
        <v>57</v>
      </c>
      <c r="G6" s="167"/>
      <c r="H6" s="168"/>
      <c r="I6" s="71">
        <v>23786.76</v>
      </c>
    </row>
    <row r="7" spans="6:9" ht="18" x14ac:dyDescent="0.35">
      <c r="F7" s="166" t="s">
        <v>59</v>
      </c>
      <c r="G7" s="167"/>
      <c r="H7" s="168"/>
      <c r="I7" s="71">
        <v>49549.8</v>
      </c>
    </row>
    <row r="8" spans="6:9" ht="18.600000000000001" thickBot="1" x14ac:dyDescent="0.4">
      <c r="F8" s="169" t="s">
        <v>58</v>
      </c>
      <c r="G8" s="170"/>
      <c r="H8" s="171"/>
      <c r="I8" s="100">
        <v>18845.759999999998</v>
      </c>
    </row>
    <row r="12" spans="6:9" ht="14.45" x14ac:dyDescent="0.3">
      <c r="F12" s="68" t="s">
        <v>80</v>
      </c>
    </row>
    <row r="13" spans="6:9" ht="14.45" x14ac:dyDescent="0.3">
      <c r="F13" s="102" t="s">
        <v>76</v>
      </c>
    </row>
  </sheetData>
  <mergeCells count="5">
    <mergeCell ref="F5:I5"/>
    <mergeCell ref="F4:I4"/>
    <mergeCell ref="F6:H6"/>
    <mergeCell ref="F7:H7"/>
    <mergeCell ref="F8:H8"/>
  </mergeCells>
  <hyperlinks>
    <hyperlink ref="F13"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1"/>
  <sheetViews>
    <sheetView workbookViewId="0">
      <selection activeCell="K15" sqref="K15"/>
    </sheetView>
  </sheetViews>
  <sheetFormatPr defaultRowHeight="15" x14ac:dyDescent="0.25"/>
  <cols>
    <col min="2" max="2" width="21.140625" customWidth="1"/>
    <col min="3" max="10" width="14" customWidth="1"/>
  </cols>
  <sheetData>
    <row r="2" spans="2:10" ht="14.45" x14ac:dyDescent="0.3">
      <c r="B2" s="9" t="s">
        <v>90</v>
      </c>
      <c r="C2" s="75"/>
      <c r="D2" s="75"/>
      <c r="E2" s="75"/>
      <c r="F2" s="75"/>
      <c r="G2" s="75"/>
      <c r="H2" s="75"/>
      <c r="I2" s="75"/>
      <c r="J2" s="75"/>
    </row>
    <row r="3" spans="2:10" ht="14.45" x14ac:dyDescent="0.3">
      <c r="B3" s="9"/>
      <c r="C3" s="75"/>
      <c r="D3" s="75"/>
      <c r="E3" s="75"/>
      <c r="F3" s="75"/>
      <c r="G3" s="75"/>
      <c r="H3" s="75"/>
      <c r="I3" s="75"/>
      <c r="J3" s="75"/>
    </row>
    <row r="4" spans="2:10" x14ac:dyDescent="0.25">
      <c r="B4" s="115" t="s">
        <v>91</v>
      </c>
      <c r="C4" s="115" t="s">
        <v>92</v>
      </c>
      <c r="D4" s="115" t="s">
        <v>93</v>
      </c>
      <c r="E4" s="115" t="s">
        <v>94</v>
      </c>
      <c r="F4" s="115" t="s">
        <v>95</v>
      </c>
      <c r="G4" s="115" t="s">
        <v>96</v>
      </c>
      <c r="H4" s="115" t="s">
        <v>97</v>
      </c>
      <c r="I4" s="115" t="s">
        <v>98</v>
      </c>
      <c r="J4" s="75"/>
    </row>
    <row r="5" spans="2:10" ht="14.45" x14ac:dyDescent="0.3">
      <c r="B5" s="118" t="s">
        <v>105</v>
      </c>
      <c r="C5" s="116">
        <f>'BUDGET PRIN 2020'!H26</f>
        <v>0</v>
      </c>
      <c r="D5" s="116">
        <f>'BUDGET PRIN 2020'!H33</f>
        <v>0</v>
      </c>
      <c r="E5" s="116">
        <f>'BUDGET PRIN 2020'!H41</f>
        <v>0</v>
      </c>
      <c r="F5" s="116">
        <f>'BUDGET PRIN 2020'!H44</f>
        <v>0</v>
      </c>
      <c r="G5" s="116">
        <f>'BUDGET PRIN 2020'!H47</f>
        <v>0</v>
      </c>
      <c r="H5" s="116">
        <f>'BUDGET PRIN 2020'!H51</f>
        <v>0</v>
      </c>
      <c r="I5" s="116">
        <f>SUM(C5:H5)</f>
        <v>0</v>
      </c>
      <c r="J5" s="75"/>
    </row>
    <row r="6" spans="2:10" x14ac:dyDescent="0.25">
      <c r="B6" s="118" t="s">
        <v>99</v>
      </c>
      <c r="C6" s="106"/>
      <c r="D6" s="106"/>
      <c r="E6" s="116">
        <f>(C6+D6)/100*60</f>
        <v>0</v>
      </c>
      <c r="F6" s="106"/>
      <c r="G6" s="106"/>
      <c r="H6" s="106"/>
      <c r="I6" s="116">
        <f t="shared" ref="I6:I9" si="0">SUM(C6:H6)</f>
        <v>0</v>
      </c>
      <c r="J6" s="75"/>
    </row>
    <row r="7" spans="2:10" x14ac:dyDescent="0.25">
      <c r="B7" s="118" t="s">
        <v>99</v>
      </c>
      <c r="C7" s="106"/>
      <c r="D7" s="106"/>
      <c r="E7" s="116">
        <f t="shared" ref="E7:E9" si="1">(C7+D7)/100*60</f>
        <v>0</v>
      </c>
      <c r="F7" s="106"/>
      <c r="G7" s="106"/>
      <c r="H7" s="106"/>
      <c r="I7" s="116">
        <f t="shared" si="0"/>
        <v>0</v>
      </c>
      <c r="J7" s="75"/>
    </row>
    <row r="8" spans="2:10" x14ac:dyDescent="0.25">
      <c r="B8" s="118" t="s">
        <v>99</v>
      </c>
      <c r="C8" s="106"/>
      <c r="D8" s="106"/>
      <c r="E8" s="116">
        <f t="shared" si="1"/>
        <v>0</v>
      </c>
      <c r="F8" s="107"/>
      <c r="G8" s="107"/>
      <c r="H8" s="106"/>
      <c r="I8" s="116">
        <f t="shared" si="0"/>
        <v>0</v>
      </c>
      <c r="J8" s="75"/>
    </row>
    <row r="9" spans="2:10" x14ac:dyDescent="0.25">
      <c r="B9" s="118" t="s">
        <v>99</v>
      </c>
      <c r="C9" s="106"/>
      <c r="D9" s="106"/>
      <c r="E9" s="116">
        <f t="shared" si="1"/>
        <v>0</v>
      </c>
      <c r="F9" s="107"/>
      <c r="G9" s="107"/>
      <c r="H9" s="106"/>
      <c r="I9" s="116">
        <f t="shared" si="0"/>
        <v>0</v>
      </c>
      <c r="J9" s="75"/>
    </row>
    <row r="10" spans="2:10" ht="14.45" x14ac:dyDescent="0.3">
      <c r="B10" s="9" t="s">
        <v>100</v>
      </c>
      <c r="C10" s="117">
        <f>SUM(C5:C9)</f>
        <v>0</v>
      </c>
      <c r="D10" s="117">
        <f>SUM(D5:D9)</f>
        <v>0</v>
      </c>
      <c r="E10" s="117">
        <f>SUM(E5:E9)</f>
        <v>0</v>
      </c>
      <c r="F10" s="117">
        <f t="shared" ref="F10:H10" si="2">SUM(F5:F9)</f>
        <v>0</v>
      </c>
      <c r="G10" s="117">
        <f t="shared" si="2"/>
        <v>0</v>
      </c>
      <c r="H10" s="117">
        <f t="shared" si="2"/>
        <v>0</v>
      </c>
      <c r="I10" s="117">
        <f>SUM(I5:I9)</f>
        <v>0</v>
      </c>
      <c r="J10" s="75"/>
    </row>
    <row r="11" spans="2:10" ht="14.45" x14ac:dyDescent="0.3">
      <c r="B11" s="75"/>
      <c r="C11" s="75"/>
      <c r="D11" s="75"/>
      <c r="E11" s="75"/>
      <c r="F11" s="75"/>
      <c r="G11" s="75"/>
      <c r="H11" s="75"/>
      <c r="I11" s="75"/>
      <c r="J11" s="75"/>
    </row>
    <row r="12" spans="2:10" ht="14.45" x14ac:dyDescent="0.3">
      <c r="B12" s="75"/>
      <c r="C12" s="75"/>
      <c r="D12" s="75"/>
      <c r="E12" s="75"/>
      <c r="F12" s="75"/>
      <c r="G12" s="75"/>
      <c r="H12" s="75"/>
      <c r="I12" s="75"/>
      <c r="J12" s="75"/>
    </row>
    <row r="13" spans="2:10" x14ac:dyDescent="0.25">
      <c r="B13" s="9" t="s">
        <v>101</v>
      </c>
      <c r="C13" s="75"/>
      <c r="D13" s="75"/>
      <c r="E13" s="75"/>
      <c r="F13" s="75"/>
      <c r="G13" s="75"/>
      <c r="H13" s="75"/>
      <c r="I13" s="75"/>
      <c r="J13" s="75"/>
    </row>
    <row r="14" spans="2:10" ht="14.45" x14ac:dyDescent="0.3">
      <c r="B14" s="9"/>
      <c r="C14" s="75"/>
      <c r="D14" s="75"/>
      <c r="E14" s="75"/>
      <c r="F14" s="75"/>
      <c r="G14" s="75"/>
      <c r="H14" s="75"/>
      <c r="I14" s="75"/>
      <c r="J14" s="75"/>
    </row>
    <row r="15" spans="2:10" x14ac:dyDescent="0.25">
      <c r="B15" s="115" t="s">
        <v>91</v>
      </c>
      <c r="C15" s="115" t="s">
        <v>102</v>
      </c>
      <c r="D15" s="172" t="s">
        <v>103</v>
      </c>
      <c r="E15" s="173"/>
      <c r="F15" s="172" t="s">
        <v>104</v>
      </c>
      <c r="G15" s="174"/>
      <c r="H15" s="108"/>
      <c r="I15" s="75"/>
      <c r="J15" s="75"/>
    </row>
    <row r="16" spans="2:10" ht="14.45" x14ac:dyDescent="0.3">
      <c r="B16" s="118" t="s">
        <v>106</v>
      </c>
      <c r="C16" s="116">
        <f>I5</f>
        <v>0</v>
      </c>
      <c r="D16" s="175">
        <f>C5</f>
        <v>0</v>
      </c>
      <c r="E16" s="176"/>
      <c r="F16" s="177">
        <f>C16-D16</f>
        <v>0</v>
      </c>
      <c r="G16" s="178"/>
      <c r="H16" s="109">
        <v>0</v>
      </c>
      <c r="I16" s="75"/>
      <c r="J16" s="75"/>
    </row>
    <row r="17" spans="2:10" ht="14.45" x14ac:dyDescent="0.3">
      <c r="B17" s="118" t="str">
        <f>B6</f>
        <v xml:space="preserve">altre unitá </v>
      </c>
      <c r="C17" s="116">
        <f>I6</f>
        <v>0</v>
      </c>
      <c r="D17" s="175">
        <f>C6</f>
        <v>0</v>
      </c>
      <c r="E17" s="176"/>
      <c r="F17" s="177">
        <f t="shared" ref="F17:F20" si="3">C17-D17</f>
        <v>0</v>
      </c>
      <c r="G17" s="178"/>
      <c r="H17" s="75"/>
      <c r="I17" s="75"/>
      <c r="J17" s="75"/>
    </row>
    <row r="18" spans="2:10" ht="14.45" x14ac:dyDescent="0.3">
      <c r="B18" s="118" t="str">
        <f t="shared" ref="B18:B20" si="4">B7</f>
        <v xml:space="preserve">altre unitá </v>
      </c>
      <c r="C18" s="116">
        <f>I7</f>
        <v>0</v>
      </c>
      <c r="D18" s="175">
        <f>C7</f>
        <v>0</v>
      </c>
      <c r="E18" s="176"/>
      <c r="F18" s="177">
        <f t="shared" si="3"/>
        <v>0</v>
      </c>
      <c r="G18" s="178"/>
      <c r="H18" s="75"/>
      <c r="I18" s="75"/>
      <c r="J18" s="75"/>
    </row>
    <row r="19" spans="2:10" ht="14.45" x14ac:dyDescent="0.3">
      <c r="B19" s="118" t="str">
        <f t="shared" si="4"/>
        <v xml:space="preserve">altre unitá </v>
      </c>
      <c r="C19" s="116">
        <f>I8</f>
        <v>0</v>
      </c>
      <c r="D19" s="175">
        <f>C8</f>
        <v>0</v>
      </c>
      <c r="E19" s="176"/>
      <c r="F19" s="177">
        <f t="shared" si="3"/>
        <v>0</v>
      </c>
      <c r="G19" s="178"/>
      <c r="H19" s="75"/>
      <c r="I19" s="75"/>
      <c r="J19" s="75"/>
    </row>
    <row r="20" spans="2:10" ht="14.45" x14ac:dyDescent="0.3">
      <c r="B20" s="118" t="str">
        <f t="shared" si="4"/>
        <v xml:space="preserve">altre unitá </v>
      </c>
      <c r="C20" s="116">
        <f>I9</f>
        <v>0</v>
      </c>
      <c r="D20" s="175">
        <f>C9</f>
        <v>0</v>
      </c>
      <c r="E20" s="176"/>
      <c r="F20" s="177">
        <f t="shared" si="3"/>
        <v>0</v>
      </c>
      <c r="G20" s="178"/>
      <c r="H20" s="75"/>
      <c r="I20" s="75"/>
      <c r="J20" s="75"/>
    </row>
    <row r="21" spans="2:10" ht="14.45" x14ac:dyDescent="0.3">
      <c r="B21" s="9" t="s">
        <v>4</v>
      </c>
      <c r="C21" s="117">
        <f>SUM(C16:C20)</f>
        <v>0</v>
      </c>
      <c r="D21" s="179">
        <f>SUM(D16:E20)</f>
        <v>0</v>
      </c>
      <c r="E21" s="180"/>
      <c r="F21" s="181">
        <f>SUM(F16:G20)</f>
        <v>0</v>
      </c>
      <c r="G21" s="182"/>
      <c r="H21" s="75"/>
      <c r="I21" s="75"/>
      <c r="J21" s="75"/>
    </row>
  </sheetData>
  <mergeCells count="14">
    <mergeCell ref="D21:E21"/>
    <mergeCell ref="F21:G21"/>
    <mergeCell ref="D18:E18"/>
    <mergeCell ref="F18:G18"/>
    <mergeCell ref="D19:E19"/>
    <mergeCell ref="F19:G19"/>
    <mergeCell ref="D20:E20"/>
    <mergeCell ref="F20:G20"/>
    <mergeCell ref="D15:E15"/>
    <mergeCell ref="F15:G15"/>
    <mergeCell ref="D16:E16"/>
    <mergeCell ref="F16:G16"/>
    <mergeCell ref="D17:E17"/>
    <mergeCell ref="F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BUDGET PRIN 2020</vt:lpstr>
      <vt:lpstr>AMMORTAMENTO ATTREZZATURE</vt:lpstr>
      <vt:lpstr>ALTRI COSTI D'ESERCIZIO</vt:lpstr>
      <vt:lpstr>Costi personale A.2.1</vt:lpstr>
      <vt:lpstr>Suddivisione Unità di Ricerca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protopapa</dc:creator>
  <cp:lastModifiedBy>user</cp:lastModifiedBy>
  <cp:lastPrinted>2014-01-13T15:25:35Z</cp:lastPrinted>
  <dcterms:created xsi:type="dcterms:W3CDTF">2012-11-28T15:23:35Z</dcterms:created>
  <dcterms:modified xsi:type="dcterms:W3CDTF">2021-01-08T07:32:12Z</dcterms:modified>
</cp:coreProperties>
</file>